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4525" calcMode="manual" fullCalcOnLoad="1"/>
</workbook>
</file>

<file path=xl/calcChain.xml><?xml version="1.0" encoding="utf-8"?>
<calcChain xmlns="http://schemas.openxmlformats.org/spreadsheetml/2006/main">
  <c r="I14" i="12" l="1"/>
  <c r="E9" i="15"/>
  <c r="F9" i="15"/>
  <c r="G9" i="15"/>
  <c r="F18" i="21"/>
  <c r="F28" i="21"/>
  <c r="H9" i="15"/>
  <c r="I9" i="15"/>
  <c r="J9" i="15"/>
  <c r="K9" i="15"/>
  <c r="L9" i="15"/>
  <c r="M9" i="15"/>
  <c r="N9" i="15"/>
  <c r="O9" i="15"/>
  <c r="L18" i="21"/>
  <c r="L28" i="21"/>
  <c r="D18" i="21"/>
  <c r="E18" i="21"/>
  <c r="G18" i="21"/>
  <c r="H28" i="21"/>
  <c r="I28" i="21"/>
  <c r="J28" i="21"/>
  <c r="K28" i="21"/>
  <c r="F67" i="18"/>
  <c r="F36" i="21"/>
  <c r="F35" i="21"/>
  <c r="K28" i="8"/>
  <c r="J37" i="21"/>
  <c r="Q67" i="18"/>
  <c r="L36" i="21"/>
  <c r="M28" i="8"/>
  <c r="L37" i="21"/>
  <c r="N28" i="8"/>
  <c r="M37" i="21"/>
  <c r="L28" i="8"/>
  <c r="K37" i="21"/>
  <c r="J28" i="8"/>
  <c r="I37" i="21"/>
  <c r="I28" i="8"/>
  <c r="H28" i="8"/>
  <c r="H37" i="21"/>
  <c r="G28" i="8"/>
  <c r="G37" i="21"/>
  <c r="F28" i="8"/>
  <c r="F37" i="21"/>
  <c r="E28" i="8"/>
  <c r="D28" i="8"/>
  <c r="D37" i="21"/>
  <c r="R67" i="18"/>
  <c r="M36" i="21"/>
  <c r="M35" i="21"/>
  <c r="P67" i="18"/>
  <c r="O67" i="18"/>
  <c r="N67" i="18"/>
  <c r="M67" i="18"/>
  <c r="K36" i="21"/>
  <c r="L67" i="18"/>
  <c r="J36" i="21"/>
  <c r="J35" i="21"/>
  <c r="K67" i="18"/>
  <c r="I36" i="21"/>
  <c r="J67" i="18"/>
  <c r="I67" i="18"/>
  <c r="H36" i="21"/>
  <c r="H35" i="21"/>
  <c r="H67" i="18"/>
  <c r="G67" i="18"/>
  <c r="G36" i="21"/>
  <c r="G35" i="21"/>
  <c r="E67" i="18"/>
  <c r="D36" i="21"/>
  <c r="D35" i="21"/>
  <c r="D67" i="18"/>
  <c r="E28" i="21"/>
  <c r="O28" i="21"/>
  <c r="G28" i="21"/>
  <c r="D28" i="21"/>
  <c r="O10" i="21"/>
  <c r="O11" i="21"/>
  <c r="O12" i="21"/>
  <c r="O13" i="21"/>
  <c r="O14" i="21"/>
  <c r="O15" i="21"/>
  <c r="O16" i="21"/>
  <c r="O17" i="21"/>
  <c r="O19" i="21"/>
  <c r="O20" i="21"/>
  <c r="O21" i="21"/>
  <c r="O22" i="21"/>
  <c r="O23" i="21"/>
  <c r="O24" i="21"/>
  <c r="O25" i="21"/>
  <c r="O26" i="21"/>
  <c r="O27" i="21"/>
  <c r="O9" i="21"/>
  <c r="E36" i="21"/>
  <c r="E35" i="21"/>
  <c r="E37" i="21"/>
  <c r="O18" i="21"/>
  <c r="L35" i="21"/>
  <c r="I35" i="21"/>
  <c r="K35" i="21"/>
</calcChain>
</file>

<file path=xl/sharedStrings.xml><?xml version="1.0" encoding="utf-8"?>
<sst xmlns="http://schemas.openxmlformats.org/spreadsheetml/2006/main" count="341" uniqueCount="275">
  <si>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</si>
  <si>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</si>
  <si>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</si>
  <si>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</si>
  <si>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</si>
  <si>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</si>
  <si>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</si>
  <si>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</si>
  <si>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</si>
  <si>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</si>
  <si>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</si>
  <si>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</si>
  <si>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</si>
  <si>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</si>
  <si>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</si>
  <si>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</si>
  <si>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</si>
  <si>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</si>
  <si>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</si>
  <si>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</si>
  <si>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</si>
  <si>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</si>
  <si>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</si>
  <si>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</si>
  <si>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</si>
  <si>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</si>
  <si>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</si>
  <si>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</si>
  <si>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</si>
  <si>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</si>
  <si>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</si>
  <si>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</si>
  <si>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</si>
  <si>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</si>
  <si>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</si>
  <si>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</si>
  <si>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</si>
  <si>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</si>
  <si>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</si>
  <si>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</si>
  <si>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</si>
  <si>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</si>
  <si>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</si>
  <si>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</si>
  <si>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</si>
  <si>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</si>
  <si>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</si>
  <si>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</si>
  <si>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</si>
  <si>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</si>
  <si>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</si>
  <si>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</si>
  <si>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</si>
  <si>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</si>
  <si>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</si>
  <si>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</si>
  <si>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</si>
  <si>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</si>
  <si>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</si>
  <si>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</si>
  <si>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</si>
  <si>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</si>
  <si>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</si>
  <si>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</si>
  <si>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</si>
  <si>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</si>
  <si>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</si>
  <si>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</si>
  <si>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</si>
  <si>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</si>
  <si>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</si>
  <si>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</si>
  <si>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</si>
  <si>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</si>
  <si>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</si>
  <si>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</si>
  <si>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</si>
  <si>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</si>
  <si>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</si>
  <si>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</si>
  <si>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</si>
  <si>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</si>
  <si>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</si>
  <si>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</si>
  <si>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</si>
  <si>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</si>
  <si>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</si>
  <si>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</si>
  <si>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</si>
  <si>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</si>
  <si>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</si>
  <si>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</si>
  <si>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</si>
  <si>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</si>
  <si>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</si>
  <si>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</si>
  <si>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</si>
  <si>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</si>
  <si>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</si>
  <si>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</si>
  <si>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</si>
  <si>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</si>
  <si>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</si>
  <si>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</si>
  <si>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</si>
  <si>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</si>
  <si>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</si>
  <si>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</si>
  <si>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</si>
  <si>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</si>
  <si>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</si>
  <si>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</si>
  <si>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</si>
  <si>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</si>
  <si>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</si>
  <si>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</si>
  <si>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</si>
  <si>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</si>
  <si>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</si>
  <si>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</si>
  <si>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</si>
  <si>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</si>
  <si>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</si>
  <si>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</si>
  <si>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</si>
  <si>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</si>
  <si>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</si>
  <si>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</si>
  <si>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</si>
  <si>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</si>
  <si>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</si>
  <si>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</si>
  <si>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</si>
  <si>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</si>
  <si>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</si>
  <si>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</si>
  <si>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</si>
  <si>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</si>
  <si>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</si>
  <si>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</si>
  <si>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</si>
  <si>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</si>
  <si>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</si>
  <si>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</si>
  <si>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</si>
  <si>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</si>
  <si>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</si>
  <si>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</si>
  <si>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</si>
  <si>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</si>
  <si>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</si>
  <si>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</si>
  <si>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</si>
  <si>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</si>
  <si>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</si>
  <si>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</si>
  <si>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</si>
  <si>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</si>
  <si>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</si>
  <si>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</si>
  <si>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</si>
  <si>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</si>
  <si>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</si>
  <si>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</si>
  <si>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</si>
  <si>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</si>
  <si>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</si>
  <si>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</si>
  <si>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</si>
  <si>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</si>
  <si>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</si>
  <si>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</si>
  <si>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</si>
  <si>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</si>
  <si>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</si>
  <si>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</si>
  <si>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</si>
  <si>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</si>
  <si>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</si>
  <si>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</si>
  <si>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</si>
  <si>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</si>
  <si>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</si>
  <si>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</si>
  <si>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</si>
  <si>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</si>
  <si>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</si>
  <si>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</si>
  <si>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</si>
  <si>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</si>
  <si>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</si>
  <si>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</si>
  <si>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</si>
  <si>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</si>
  <si>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</si>
  <si>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</si>
  <si>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</si>
  <si>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</si>
  <si>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</si>
  <si>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</si>
  <si>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</si>
  <si>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</si>
  <si>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</si>
  <si>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</si>
  <si>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</si>
  <si>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</si>
  <si>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</si>
  <si>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</si>
  <si>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</si>
  <si>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</si>
  <si>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</si>
  <si>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</si>
  <si>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</si>
  <si>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</si>
  <si>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</si>
  <si>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</si>
  <si>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</si>
  <si>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</si>
  <si>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</si>
  <si>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</si>
  <si>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</si>
  <si>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</si>
  <si>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</si>
  <si>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</si>
  <si>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</si>
  <si>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</si>
  <si>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</si>
  <si>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</si>
  <si>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</si>
  <si>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</si>
  <si>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</si>
  <si>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</si>
  <si>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</si>
  <si>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</si>
  <si>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</si>
  <si>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</si>
  <si>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</si>
  <si>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</si>
  <si>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</si>
  <si>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</si>
  <si>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</si>
  <si>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</si>
  <si>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</si>
  <si>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</si>
  <si>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</si>
  <si>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</si>
  <si>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</si>
  <si>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</si>
  <si>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</si>
  <si>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</si>
  <si>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</si>
  <si>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</si>
  <si>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</si>
  <si>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</si>
  <si>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</si>
  <si>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</si>
  <si>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</si>
  <si>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</si>
  <si>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</si>
  <si>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</si>
  <si>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</si>
  <si>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</si>
  <si>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</si>
  <si>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</si>
  <si>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</si>
  <si>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С.П. Суперсон</t>
  </si>
  <si>
    <t/>
  </si>
  <si>
    <t>Я.С. Федірчик</t>
  </si>
  <si>
    <t>15 липня 2015 року</t>
  </si>
  <si>
    <t>перше півріччя 2015 року</t>
  </si>
  <si>
    <t>Чернівецький районний суд Вінницької області</t>
  </si>
  <si>
    <t xml:space="preserve">Місцезнаходження: </t>
  </si>
  <si>
    <t>24106. Вінницька область</t>
  </si>
  <si>
    <t>с. Мазурівка</t>
  </si>
  <si>
    <t>вул. Леніна. 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</si>
</sst>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RowHeight="15.75" x14ac:dyDescent="0.2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x14ac:dyDescent="0.25">
      <c r="A1" s="163" t="s">
        <v>135</v>
      </c>
      <c r="B1" s="163"/>
      <c r="C1" s="163"/>
      <c r="D1" s="163"/>
      <c r="E1" s="163"/>
      <c r="F1" s="163"/>
      <c r="G1" s="163"/>
      <c r="H1" s="163"/>
      <c r="I1" s="163"/>
      <c r="J1" s="163"/>
      <c r="K1" s="163"/>
      <c r="L1" s="163"/>
      <c r="M1" s="61"/>
    </row>
    <row r="2" spans="1:15" ht="18.75" customHeight="1" x14ac:dyDescent="0.25">
      <c r="A2" s="132" t="s">
        <v>136</v>
      </c>
      <c r="B2" s="132"/>
      <c r="C2" s="132"/>
      <c r="D2" s="132"/>
      <c r="E2" s="132"/>
      <c r="F2" s="132"/>
      <c r="G2" s="132"/>
      <c r="H2" s="132"/>
      <c r="I2" s="132"/>
      <c r="J2" s="132"/>
      <c r="K2" s="132"/>
      <c r="L2" s="132"/>
      <c r="M2" s="63"/>
      <c r="N2" s="62"/>
      <c r="O2" s="62"/>
    </row>
    <row r="3" spans="1:15" ht="3.75" customHeight="1" x14ac:dyDescent="0.25">
      <c r="C3" s="64"/>
      <c r="D3" s="65"/>
      <c r="E3" s="65"/>
      <c r="F3" s="65"/>
      <c r="G3" s="65"/>
      <c r="H3" s="65"/>
      <c r="I3" s="65"/>
      <c r="J3" s="65"/>
      <c r="K3" s="65"/>
      <c r="L3" s="65"/>
      <c r="M3" s="65"/>
    </row>
    <row r="4" spans="1:15" ht="14.25" customHeight="1" x14ac:dyDescent="0.25">
      <c r="A4" s="139" t="s">
        <v>219</v>
      </c>
      <c r="B4" s="142" t="s">
        <v>83</v>
      </c>
      <c r="C4" s="143"/>
      <c r="D4" s="148" t="s">
        <v>137</v>
      </c>
      <c r="E4" s="149"/>
      <c r="F4" s="154" t="s">
        <v>138</v>
      </c>
      <c r="G4" s="155"/>
      <c r="H4" s="155"/>
      <c r="I4" s="155"/>
      <c r="J4" s="155"/>
      <c r="K4" s="155"/>
      <c r="L4" s="127" t="s">
        <v>139</v>
      </c>
    </row>
    <row r="5" spans="1:15" ht="11.25" customHeight="1" x14ac:dyDescent="0.25">
      <c r="A5" s="140"/>
      <c r="B5" s="144"/>
      <c r="C5" s="145"/>
      <c r="D5" s="150"/>
      <c r="E5" s="151"/>
      <c r="F5" s="127" t="s">
        <v>69</v>
      </c>
      <c r="G5" s="130" t="s">
        <v>61</v>
      </c>
      <c r="H5" s="131"/>
      <c r="I5" s="131"/>
      <c r="J5" s="131"/>
      <c r="K5" s="131"/>
      <c r="L5" s="128"/>
    </row>
    <row r="6" spans="1:15" ht="17.25" customHeight="1" x14ac:dyDescent="0.25">
      <c r="A6" s="140"/>
      <c r="B6" s="144"/>
      <c r="C6" s="145"/>
      <c r="D6" s="127" t="s">
        <v>69</v>
      </c>
      <c r="E6" s="133" t="s">
        <v>140</v>
      </c>
      <c r="F6" s="128"/>
      <c r="G6" s="135" t="s">
        <v>141</v>
      </c>
      <c r="H6" s="135" t="s">
        <v>142</v>
      </c>
      <c r="I6" s="135" t="s">
        <v>143</v>
      </c>
      <c r="J6" s="135" t="s">
        <v>144</v>
      </c>
      <c r="K6" s="137" t="s">
        <v>145</v>
      </c>
      <c r="L6" s="128"/>
    </row>
    <row r="7" spans="1:15" ht="58.5" customHeight="1" x14ac:dyDescent="0.25">
      <c r="A7" s="141"/>
      <c r="B7" s="146"/>
      <c r="C7" s="147"/>
      <c r="D7" s="129"/>
      <c r="E7" s="134"/>
      <c r="F7" s="129"/>
      <c r="G7" s="136"/>
      <c r="H7" s="136"/>
      <c r="I7" s="136"/>
      <c r="J7" s="159"/>
      <c r="K7" s="138"/>
      <c r="L7" s="129"/>
    </row>
    <row r="8" spans="1:15" ht="12" customHeight="1" x14ac:dyDescent="0.25">
      <c r="A8" s="51" t="s">
        <v>62</v>
      </c>
      <c r="B8" s="152" t="s">
        <v>63</v>
      </c>
      <c r="C8" s="153"/>
      <c r="D8" s="51">
        <v>1</v>
      </c>
      <c r="E8" s="51">
        <v>2</v>
      </c>
      <c r="F8" s="51">
        <v>3</v>
      </c>
      <c r="G8" s="51">
        <v>4</v>
      </c>
      <c r="H8" s="51">
        <v>5</v>
      </c>
      <c r="I8" s="51">
        <v>6</v>
      </c>
      <c r="J8" s="51">
        <v>7</v>
      </c>
      <c r="K8" s="51">
        <v>8</v>
      </c>
      <c r="L8" s="51">
        <v>9</v>
      </c>
    </row>
    <row r="9" spans="1:15" ht="15" customHeight="1" x14ac:dyDescent="0.25">
      <c r="A9" s="51">
        <v>1</v>
      </c>
      <c r="B9" s="157" t="s">
        <v>146</v>
      </c>
      <c r="C9" s="158"/>
      <c r="D9" s="122">
        <v>1</v>
      </c>
      <c r="E9" s="122">
        <v>1</v>
      </c>
      <c r="F9" s="122">
        <v>1</v>
      </c>
      <c r="G9" s="122"/>
      <c r="H9" s="123" t="s">
        <v>228</v>
      </c>
      <c r="I9" s="122"/>
      <c r="J9" s="122">
        <v>1</v>
      </c>
      <c r="K9" s="124"/>
      <c r="L9" s="122"/>
      <c r="M9" s="32"/>
      <c r="O9" s="67">
        <f>D9-E9</f>
        <v>0</v>
      </c>
    </row>
    <row r="10" spans="1:15" ht="15" customHeight="1" x14ac:dyDescent="0.25">
      <c r="A10" s="51">
        <v>2</v>
      </c>
      <c r="B10" s="157" t="s">
        <v>147</v>
      </c>
      <c r="C10" s="158"/>
      <c r="D10" s="122"/>
      <c r="E10" s="122"/>
      <c r="F10" s="122"/>
      <c r="G10" s="122"/>
      <c r="H10" s="122"/>
      <c r="I10" s="123" t="s">
        <v>228</v>
      </c>
      <c r="J10" s="122"/>
      <c r="K10" s="122"/>
      <c r="L10" s="122"/>
      <c r="M10" s="32"/>
      <c r="O10" s="67">
        <f>D10-E10</f>
        <v>0</v>
      </c>
    </row>
    <row r="11" spans="1:15" ht="24.75" customHeight="1" x14ac:dyDescent="0.25">
      <c r="A11" s="51">
        <v>3</v>
      </c>
      <c r="B11" s="157" t="s">
        <v>247</v>
      </c>
      <c r="C11" s="158"/>
      <c r="D11" s="122"/>
      <c r="E11" s="122"/>
      <c r="F11" s="122"/>
      <c r="G11" s="122"/>
      <c r="H11" s="122"/>
      <c r="I11" s="122"/>
      <c r="J11" s="122"/>
      <c r="K11" s="122"/>
      <c r="L11" s="122"/>
      <c r="M11" s="32"/>
      <c r="O11" s="67">
        <f t="shared" ref="O11:O28" si="0">D11-E11</f>
        <v>0</v>
      </c>
    </row>
    <row r="12" spans="1:15" ht="14.25" customHeight="1" x14ac:dyDescent="0.25">
      <c r="A12" s="51">
        <v>4</v>
      </c>
      <c r="B12" s="160" t="s">
        <v>148</v>
      </c>
      <c r="C12" s="52" t="s">
        <v>149</v>
      </c>
      <c r="D12" s="122"/>
      <c r="E12" s="122"/>
      <c r="F12" s="122"/>
      <c r="G12" s="122"/>
      <c r="H12" s="122"/>
      <c r="I12" s="122"/>
      <c r="J12" s="122"/>
      <c r="K12" s="122"/>
      <c r="L12" s="122"/>
      <c r="M12" s="32"/>
      <c r="O12" s="67">
        <f t="shared" si="0"/>
        <v>0</v>
      </c>
    </row>
    <row r="13" spans="1:15" ht="12.75" customHeight="1" x14ac:dyDescent="0.25">
      <c r="A13" s="51">
        <v>5</v>
      </c>
      <c r="B13" s="161"/>
      <c r="C13" s="52" t="s">
        <v>150</v>
      </c>
      <c r="D13" s="122"/>
      <c r="E13" s="122"/>
      <c r="F13" s="122"/>
      <c r="G13" s="122"/>
      <c r="H13" s="122"/>
      <c r="I13" s="122"/>
      <c r="J13" s="122"/>
      <c r="K13" s="122"/>
      <c r="L13" s="122"/>
      <c r="M13" s="32"/>
      <c r="O13" s="67">
        <f t="shared" si="0"/>
        <v>0</v>
      </c>
    </row>
    <row r="14" spans="1:15" ht="15" customHeight="1" x14ac:dyDescent="0.25">
      <c r="A14" s="51">
        <v>6</v>
      </c>
      <c r="B14" s="162"/>
      <c r="C14" s="52" t="s">
        <v>151</v>
      </c>
      <c r="D14" s="122"/>
      <c r="E14" s="122"/>
      <c r="F14" s="122"/>
      <c r="G14" s="122"/>
      <c r="H14" s="122"/>
      <c r="I14" s="122"/>
      <c r="J14" s="122"/>
      <c r="K14" s="122"/>
      <c r="L14" s="122"/>
      <c r="M14" s="32"/>
      <c r="O14" s="67">
        <f t="shared" si="0"/>
        <v>0</v>
      </c>
    </row>
    <row r="15" spans="1:15" ht="13.5" customHeight="1" x14ac:dyDescent="0.25">
      <c r="A15" s="51">
        <v>7</v>
      </c>
      <c r="B15" s="157" t="s">
        <v>152</v>
      </c>
      <c r="C15" s="158"/>
      <c r="D15" s="122">
        <v>145</v>
      </c>
      <c r="E15" s="122">
        <v>143</v>
      </c>
      <c r="F15" s="122">
        <v>135</v>
      </c>
      <c r="G15" s="122">
        <v>6</v>
      </c>
      <c r="H15" s="122"/>
      <c r="I15" s="122">
        <v>1</v>
      </c>
      <c r="J15" s="122">
        <v>128</v>
      </c>
      <c r="K15" s="122"/>
      <c r="L15" s="122">
        <v>10</v>
      </c>
      <c r="M15" s="32"/>
      <c r="O15" s="67">
        <f t="shared" si="0"/>
        <v>2</v>
      </c>
    </row>
    <row r="16" spans="1:15" ht="14.25" customHeight="1" x14ac:dyDescent="0.25">
      <c r="A16" s="51">
        <v>8</v>
      </c>
      <c r="B16" s="157" t="s">
        <v>153</v>
      </c>
      <c r="C16" s="158"/>
      <c r="D16" s="122">
        <v>38</v>
      </c>
      <c r="E16" s="122">
        <v>38</v>
      </c>
      <c r="F16" s="122">
        <v>38</v>
      </c>
      <c r="G16" s="122"/>
      <c r="H16" s="122"/>
      <c r="I16" s="122"/>
      <c r="J16" s="122">
        <v>38</v>
      </c>
      <c r="K16" s="122"/>
      <c r="L16" s="122"/>
      <c r="M16" s="32"/>
      <c r="O16" s="67">
        <f t="shared" si="0"/>
        <v>0</v>
      </c>
    </row>
    <row r="17" spans="1:15" ht="13.5" customHeight="1" x14ac:dyDescent="0.25">
      <c r="A17" s="51">
        <v>9</v>
      </c>
      <c r="B17" s="157" t="s">
        <v>154</v>
      </c>
      <c r="C17" s="158"/>
      <c r="D17" s="114">
        <v>3</v>
      </c>
      <c r="E17" s="114">
        <v>3</v>
      </c>
      <c r="F17" s="122">
        <v>3</v>
      </c>
      <c r="G17" s="122"/>
      <c r="H17" s="122"/>
      <c r="I17" s="122"/>
      <c r="J17" s="122">
        <v>3</v>
      </c>
      <c r="K17" s="122"/>
      <c r="L17" s="122"/>
      <c r="M17" s="32"/>
      <c r="O17" s="67">
        <f t="shared" si="0"/>
        <v>0</v>
      </c>
    </row>
    <row r="18" spans="1:15" ht="24.75" customHeight="1" x14ac:dyDescent="0.25">
      <c r="A18" s="51">
        <v>10</v>
      </c>
      <c r="B18" s="157" t="s">
        <v>155</v>
      </c>
      <c r="C18" s="158"/>
      <c r="D18" s="122">
        <f>'Розділ 5'!E9</f>
        <v>0</v>
      </c>
      <c r="E18" s="122">
        <f>'Розділ 5'!F9</f>
        <v>0</v>
      </c>
      <c r="F18" s="122">
        <f>'Розділ 5'!G9+'Розділ 5'!H9+'Розділ 5'!I9</f>
        <v>0</v>
      </c>
      <c r="G18" s="122">
        <f>'Розділ 5'!G9</f>
        <v>0</v>
      </c>
      <c r="H18" s="123" t="s">
        <v>228</v>
      </c>
      <c r="I18" s="123" t="s">
        <v>228</v>
      </c>
      <c r="J18" s="123" t="s">
        <v>228</v>
      </c>
      <c r="K18" s="122"/>
      <c r="L18" s="122">
        <f>'Розділ 5'!O9</f>
        <v>0</v>
      </c>
      <c r="M18" s="32"/>
      <c r="O18" s="67">
        <f t="shared" si="0"/>
        <v>0</v>
      </c>
    </row>
    <row r="19" spans="1:15" ht="24.75" customHeight="1" x14ac:dyDescent="0.25">
      <c r="A19" s="51">
        <v>11</v>
      </c>
      <c r="B19" s="157" t="s">
        <v>156</v>
      </c>
      <c r="C19" s="158"/>
      <c r="D19" s="122"/>
      <c r="E19" s="122"/>
      <c r="F19" s="122"/>
      <c r="G19" s="122"/>
      <c r="H19" s="122"/>
      <c r="I19" s="122"/>
      <c r="J19" s="122"/>
      <c r="K19" s="122"/>
      <c r="L19" s="122"/>
      <c r="M19" s="32"/>
      <c r="O19" s="67">
        <f t="shared" si="0"/>
        <v>0</v>
      </c>
    </row>
    <row r="20" spans="1:15" ht="24" customHeight="1" x14ac:dyDescent="0.25">
      <c r="A20" s="51">
        <v>12</v>
      </c>
      <c r="B20" s="171" t="s">
        <v>157</v>
      </c>
      <c r="C20" s="172"/>
      <c r="D20" s="122">
        <v>2</v>
      </c>
      <c r="E20" s="122">
        <v>2</v>
      </c>
      <c r="F20" s="122">
        <v>1</v>
      </c>
      <c r="G20" s="122"/>
      <c r="H20" s="122"/>
      <c r="I20" s="122">
        <v>1</v>
      </c>
      <c r="J20" s="122"/>
      <c r="K20" s="122"/>
      <c r="L20" s="122">
        <v>1</v>
      </c>
      <c r="M20" s="32"/>
      <c r="O20" s="67">
        <f t="shared" si="0"/>
        <v>0</v>
      </c>
    </row>
    <row r="21" spans="1:15" ht="37.5" customHeight="1" x14ac:dyDescent="0.25">
      <c r="A21" s="51">
        <v>13</v>
      </c>
      <c r="B21" s="171" t="s">
        <v>158</v>
      </c>
      <c r="C21" s="172"/>
      <c r="D21" s="122">
        <v>8</v>
      </c>
      <c r="E21" s="122">
        <v>8</v>
      </c>
      <c r="F21" s="122">
        <v>8</v>
      </c>
      <c r="G21" s="122">
        <v>2</v>
      </c>
      <c r="H21" s="122"/>
      <c r="I21" s="122">
        <v>1</v>
      </c>
      <c r="J21" s="122">
        <v>5</v>
      </c>
      <c r="K21" s="122"/>
      <c r="L21" s="122"/>
      <c r="M21" s="32"/>
      <c r="O21" s="67">
        <f t="shared" si="0"/>
        <v>0</v>
      </c>
    </row>
    <row r="22" spans="1:15" ht="36" customHeight="1" x14ac:dyDescent="0.25">
      <c r="A22" s="51">
        <v>14</v>
      </c>
      <c r="B22" s="157" t="s">
        <v>81</v>
      </c>
      <c r="C22" s="158"/>
      <c r="D22" s="122"/>
      <c r="E22" s="122"/>
      <c r="F22" s="122"/>
      <c r="G22" s="122"/>
      <c r="H22" s="122"/>
      <c r="I22" s="122"/>
      <c r="J22" s="122"/>
      <c r="K22" s="122"/>
      <c r="L22" s="122"/>
      <c r="M22" s="32"/>
      <c r="O22" s="67">
        <f t="shared" si="0"/>
        <v>0</v>
      </c>
    </row>
    <row r="23" spans="1:15" ht="27" customHeight="1" x14ac:dyDescent="0.25">
      <c r="A23" s="51">
        <v>15</v>
      </c>
      <c r="B23" s="157" t="s">
        <v>82</v>
      </c>
      <c r="C23" s="158"/>
      <c r="D23" s="122"/>
      <c r="E23" s="122"/>
      <c r="F23" s="122"/>
      <c r="G23" s="122"/>
      <c r="H23" s="122"/>
      <c r="I23" s="122"/>
      <c r="J23" s="122"/>
      <c r="K23" s="122"/>
      <c r="L23" s="122"/>
      <c r="M23" s="32"/>
      <c r="O23" s="67">
        <f t="shared" si="0"/>
        <v>0</v>
      </c>
    </row>
    <row r="24" spans="1:15" ht="14.25" customHeight="1" x14ac:dyDescent="0.25">
      <c r="A24" s="51">
        <v>16</v>
      </c>
      <c r="B24" s="157" t="s">
        <v>46</v>
      </c>
      <c r="C24" s="158"/>
      <c r="D24" s="122">
        <v>1</v>
      </c>
      <c r="E24" s="122">
        <v>1</v>
      </c>
      <c r="F24" s="122">
        <v>1</v>
      </c>
      <c r="G24" s="122"/>
      <c r="H24" s="122"/>
      <c r="I24" s="122"/>
      <c r="J24" s="122">
        <v>1</v>
      </c>
      <c r="K24" s="122"/>
      <c r="L24" s="122"/>
      <c r="M24" s="32"/>
      <c r="O24" s="67">
        <f t="shared" si="0"/>
        <v>0</v>
      </c>
    </row>
    <row r="25" spans="1:15" ht="14.25" customHeight="1" x14ac:dyDescent="0.25">
      <c r="A25" s="51">
        <v>17</v>
      </c>
      <c r="B25" s="157" t="s">
        <v>47</v>
      </c>
      <c r="C25" s="158"/>
      <c r="D25" s="122">
        <v>1</v>
      </c>
      <c r="E25" s="122">
        <v>1</v>
      </c>
      <c r="F25" s="122">
        <v>1</v>
      </c>
      <c r="G25" s="122"/>
      <c r="H25" s="122"/>
      <c r="I25" s="122"/>
      <c r="J25" s="122">
        <v>1</v>
      </c>
      <c r="K25" s="122"/>
      <c r="L25" s="122"/>
      <c r="M25" s="32"/>
      <c r="O25" s="67">
        <f t="shared" si="0"/>
        <v>0</v>
      </c>
    </row>
    <row r="26" spans="1:15" ht="13.5" customHeight="1" x14ac:dyDescent="0.25">
      <c r="A26" s="51">
        <v>18</v>
      </c>
      <c r="B26" s="157" t="s">
        <v>159</v>
      </c>
      <c r="C26" s="158"/>
      <c r="D26" s="122"/>
      <c r="E26" s="122"/>
      <c r="F26" s="122"/>
      <c r="G26" s="122"/>
      <c r="H26" s="122"/>
      <c r="I26" s="122"/>
      <c r="J26" s="122"/>
      <c r="K26" s="122"/>
      <c r="L26" s="122"/>
      <c r="M26" s="32"/>
      <c r="O26" s="67">
        <f t="shared" si="0"/>
        <v>0</v>
      </c>
    </row>
    <row r="27" spans="1:15" ht="26.25" customHeight="1" x14ac:dyDescent="0.25">
      <c r="A27" s="51">
        <v>19</v>
      </c>
      <c r="B27" s="156" t="s">
        <v>160</v>
      </c>
      <c r="C27" s="156"/>
      <c r="D27" s="122"/>
      <c r="E27" s="122"/>
      <c r="F27" s="122"/>
      <c r="G27" s="122"/>
      <c r="H27" s="122"/>
      <c r="I27" s="122"/>
      <c r="J27" s="122"/>
      <c r="K27" s="122"/>
      <c r="L27" s="122"/>
      <c r="M27" s="32"/>
      <c r="O27" s="67">
        <f t="shared" si="0"/>
        <v>0</v>
      </c>
    </row>
    <row r="28" spans="1:15" ht="17.25" customHeight="1" x14ac:dyDescent="0.25">
      <c r="A28" s="51">
        <v>20</v>
      </c>
      <c r="B28" s="182" t="s">
        <v>161</v>
      </c>
      <c r="C28" s="182"/>
      <c r="D28" s="122">
        <f>SUM(D9:D11,D15:D27)</f>
        <v>199</v>
      </c>
      <c r="E28" s="122">
        <f t="shared" ref="E28:L28" si="1">SUM(E9:E11,E15:E27)</f>
        <v>197</v>
      </c>
      <c r="F28" s="122">
        <f t="shared" si="1"/>
        <v>188</v>
      </c>
      <c r="G28" s="122">
        <f t="shared" si="1"/>
        <v>8</v>
      </c>
      <c r="H28" s="122">
        <f t="shared" si="1"/>
        <v>0</v>
      </c>
      <c r="I28" s="122">
        <f t="shared" si="1"/>
        <v>3</v>
      </c>
      <c r="J28" s="122">
        <f t="shared" si="1"/>
        <v>177</v>
      </c>
      <c r="K28" s="122">
        <f t="shared" si="1"/>
        <v>0</v>
      </c>
      <c r="L28" s="122">
        <f t="shared" si="1"/>
        <v>11</v>
      </c>
      <c r="M28" s="32"/>
      <c r="O28" s="67">
        <f t="shared" si="0"/>
        <v>2</v>
      </c>
    </row>
    <row r="29" spans="1:15" ht="14.25" customHeight="1" x14ac:dyDescent="0.25">
      <c r="A29" s="33"/>
      <c r="B29" s="34"/>
      <c r="C29" s="34"/>
      <c r="D29" s="32"/>
      <c r="E29" s="32"/>
      <c r="F29" s="32"/>
      <c r="G29" s="32"/>
      <c r="H29" s="32"/>
      <c r="I29" s="32"/>
      <c r="J29" s="32"/>
      <c r="K29" s="32"/>
      <c r="L29" s="32"/>
      <c r="M29" s="32"/>
    </row>
    <row r="30" spans="1:15" ht="15.75" customHeight="1" x14ac:dyDescent="0.25">
      <c r="A30" s="183" t="s">
        <v>162</v>
      </c>
      <c r="B30" s="183"/>
      <c r="C30" s="183"/>
      <c r="D30" s="183"/>
      <c r="E30" s="183"/>
      <c r="F30" s="183"/>
      <c r="G30" s="183"/>
      <c r="H30" s="183"/>
      <c r="I30" s="183"/>
      <c r="J30" s="183"/>
      <c r="K30" s="183"/>
      <c r="L30" s="183"/>
      <c r="M30" s="183"/>
      <c r="N30" s="66"/>
      <c r="O30" s="66"/>
    </row>
    <row r="31" spans="1:15" ht="15" customHeight="1" x14ac:dyDescent="0.25">
      <c r="A31" s="184" t="s">
        <v>219</v>
      </c>
      <c r="B31" s="187" t="s">
        <v>163</v>
      </c>
      <c r="C31" s="188"/>
      <c r="D31" s="167" t="s">
        <v>164</v>
      </c>
      <c r="E31" s="168"/>
      <c r="F31" s="173" t="s">
        <v>0</v>
      </c>
      <c r="G31" s="174"/>
      <c r="H31" s="174"/>
      <c r="I31" s="174"/>
      <c r="J31" s="174"/>
      <c r="K31" s="175"/>
      <c r="L31" s="176" t="s">
        <v>165</v>
      </c>
      <c r="M31" s="177"/>
    </row>
    <row r="32" spans="1:15" ht="21" customHeight="1" x14ac:dyDescent="0.25">
      <c r="A32" s="185"/>
      <c r="B32" s="189"/>
      <c r="C32" s="190"/>
      <c r="D32" s="193" t="s">
        <v>69</v>
      </c>
      <c r="E32" s="195" t="s">
        <v>166</v>
      </c>
      <c r="F32" s="197" t="s">
        <v>69</v>
      </c>
      <c r="G32" s="164" t="s">
        <v>61</v>
      </c>
      <c r="H32" s="165"/>
      <c r="I32" s="165"/>
      <c r="J32" s="165"/>
      <c r="K32" s="166"/>
      <c r="L32" s="178"/>
      <c r="M32" s="179"/>
    </row>
    <row r="33" spans="1:15" ht="62.25" customHeight="1" x14ac:dyDescent="0.25">
      <c r="A33" s="186"/>
      <c r="B33" s="191"/>
      <c r="C33" s="192"/>
      <c r="D33" s="194"/>
      <c r="E33" s="196"/>
      <c r="F33" s="196"/>
      <c r="G33" s="46" t="s">
        <v>66</v>
      </c>
      <c r="H33" s="46" t="s">
        <v>242</v>
      </c>
      <c r="I33" s="46" t="s">
        <v>68</v>
      </c>
      <c r="J33" s="46" t="s">
        <v>167</v>
      </c>
      <c r="K33" s="96" t="s">
        <v>168</v>
      </c>
      <c r="L33" s="47" t="s">
        <v>69</v>
      </c>
      <c r="M33" s="95" t="s">
        <v>169</v>
      </c>
    </row>
    <row r="34" spans="1:15" ht="12" customHeight="1" x14ac:dyDescent="0.25">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25">
      <c r="A35" s="49">
        <v>1</v>
      </c>
      <c r="B35" s="169" t="s">
        <v>170</v>
      </c>
      <c r="C35" s="170"/>
      <c r="D35" s="120">
        <f>SUM(D36:D37)</f>
        <v>190</v>
      </c>
      <c r="E35" s="120">
        <f t="shared" ref="E35:M35" si="2">SUM(E36:E37)</f>
        <v>166</v>
      </c>
      <c r="F35" s="120">
        <f t="shared" si="2"/>
        <v>163</v>
      </c>
      <c r="G35" s="120">
        <f t="shared" si="2"/>
        <v>143</v>
      </c>
      <c r="H35" s="120">
        <f t="shared" si="2"/>
        <v>138</v>
      </c>
      <c r="I35" s="120">
        <f t="shared" si="2"/>
        <v>4</v>
      </c>
      <c r="J35" s="120">
        <f t="shared" si="2"/>
        <v>15</v>
      </c>
      <c r="K35" s="120">
        <f>SUM(K36:K37)</f>
        <v>0</v>
      </c>
      <c r="L35" s="120">
        <f t="shared" si="2"/>
        <v>27</v>
      </c>
      <c r="M35" s="120">
        <f t="shared" si="2"/>
        <v>6</v>
      </c>
      <c r="O35" s="84"/>
    </row>
    <row r="36" spans="1:15" ht="18.75" customHeight="1" x14ac:dyDescent="0.25">
      <c r="A36" s="49">
        <v>2</v>
      </c>
      <c r="B36" s="180" t="s">
        <v>49</v>
      </c>
      <c r="C36" s="50" t="s">
        <v>171</v>
      </c>
      <c r="D36" s="121">
        <f>'Розділ 3'!E67+'Розділ 3'!D67</f>
        <v>151</v>
      </c>
      <c r="E36" s="118">
        <f>'Розділ 3'!E67</f>
        <v>128</v>
      </c>
      <c r="F36" s="118">
        <f>'Розділ 3'!F67</f>
        <v>129</v>
      </c>
      <c r="G36" s="118">
        <f>'Розділ 3'!G67</f>
        <v>111</v>
      </c>
      <c r="H36" s="118">
        <f>'Розділ 3'!I67</f>
        <v>106</v>
      </c>
      <c r="I36" s="118">
        <f>'Розділ 3'!K67</f>
        <v>4</v>
      </c>
      <c r="J36" s="118">
        <f>'Розділ 3'!L67</f>
        <v>13</v>
      </c>
      <c r="K36" s="118">
        <f>'Розділ 3'!M67</f>
        <v>0</v>
      </c>
      <c r="L36" s="118">
        <f>'Розділ 3'!Q67</f>
        <v>22</v>
      </c>
      <c r="M36" s="118">
        <f>'Розділ 3'!R67</f>
        <v>6</v>
      </c>
      <c r="O36" s="84"/>
    </row>
    <row r="37" spans="1:15" ht="20.25" customHeight="1" x14ac:dyDescent="0.25">
      <c r="A37" s="49">
        <v>3</v>
      </c>
      <c r="B37" s="181"/>
      <c r="C37" s="50" t="s">
        <v>172</v>
      </c>
      <c r="D37" s="118">
        <f>'Розділ 4'!E28+'Розділ 4'!D28</f>
        <v>39</v>
      </c>
      <c r="E37" s="118">
        <f>'Розділ 4'!E28</f>
        <v>38</v>
      </c>
      <c r="F37" s="118">
        <f>'Розділ 4'!F28</f>
        <v>34</v>
      </c>
      <c r="G37" s="118">
        <f>'Розділ 4'!G28</f>
        <v>32</v>
      </c>
      <c r="H37" s="118">
        <f>'Розділ 4'!H28</f>
        <v>32</v>
      </c>
      <c r="I37" s="118">
        <f>'Розділ 4'!J28</f>
        <v>0</v>
      </c>
      <c r="J37" s="118">
        <f>'Розділ 4'!K28</f>
        <v>2</v>
      </c>
      <c r="K37" s="118">
        <f>'Розділ 4'!L28</f>
        <v>0</v>
      </c>
      <c r="L37" s="118">
        <f>'Розділ 4'!M28</f>
        <v>5</v>
      </c>
      <c r="M37" s="118">
        <f>'Розділ 4'!N28</f>
        <v>0</v>
      </c>
      <c r="O37" s="84"/>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2-Ц, Підрозділ: Чернівецький районний суд Вінницької області, Початок періоду: 01.01.2015, Кінець періоду: 30.06.2015&amp;L9706CDAB</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2578125" defaultRowHeight="12.75" x14ac:dyDescent="0.2"/>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x14ac:dyDescent="0.3">
      <c r="A1" s="198" t="s">
        <v>173</v>
      </c>
      <c r="B1" s="198"/>
      <c r="C1" s="198"/>
      <c r="D1" s="198"/>
      <c r="E1" s="198"/>
      <c r="F1" s="198"/>
      <c r="G1" s="198"/>
      <c r="H1" s="198"/>
      <c r="I1" s="198"/>
      <c r="J1" s="198"/>
      <c r="K1" s="198"/>
      <c r="L1" s="198"/>
      <c r="M1" s="198"/>
    </row>
    <row r="2" spans="1:13" x14ac:dyDescent="0.2">
      <c r="A2" s="1"/>
      <c r="B2" s="1"/>
      <c r="C2" s="1"/>
      <c r="D2" s="1"/>
      <c r="E2" s="1"/>
      <c r="F2" s="1"/>
      <c r="G2" s="1"/>
      <c r="H2" s="1"/>
    </row>
    <row r="3" spans="1:13" ht="18.75" customHeight="1" x14ac:dyDescent="0.2">
      <c r="A3" s="199" t="s">
        <v>219</v>
      </c>
      <c r="B3" s="200" t="s">
        <v>174</v>
      </c>
      <c r="C3" s="201" t="s">
        <v>175</v>
      </c>
      <c r="D3" s="202"/>
      <c r="E3" s="202"/>
      <c r="F3" s="203"/>
      <c r="G3" s="204" t="s">
        <v>176</v>
      </c>
      <c r="H3" s="204"/>
      <c r="I3" s="204"/>
      <c r="J3" s="204"/>
      <c r="K3" s="204"/>
      <c r="L3" s="204"/>
      <c r="M3" s="204"/>
    </row>
    <row r="4" spans="1:13" ht="15.75" customHeight="1" x14ac:dyDescent="0.2">
      <c r="A4" s="199"/>
      <c r="B4" s="200"/>
      <c r="C4" s="205" t="s">
        <v>117</v>
      </c>
      <c r="D4" s="206" t="s">
        <v>177</v>
      </c>
      <c r="E4" s="205" t="s">
        <v>178</v>
      </c>
      <c r="F4" s="205"/>
      <c r="G4" s="205" t="s">
        <v>69</v>
      </c>
      <c r="H4" s="206" t="s">
        <v>61</v>
      </c>
      <c r="I4" s="206"/>
      <c r="J4" s="206"/>
      <c r="K4" s="206"/>
      <c r="L4" s="205" t="s">
        <v>178</v>
      </c>
      <c r="M4" s="205"/>
    </row>
    <row r="5" spans="1:13" ht="15" customHeight="1" x14ac:dyDescent="0.2">
      <c r="A5" s="199"/>
      <c r="B5" s="200"/>
      <c r="C5" s="205"/>
      <c r="D5" s="206"/>
      <c r="E5" s="205"/>
      <c r="F5" s="205"/>
      <c r="G5" s="205"/>
      <c r="H5" s="205" t="s">
        <v>179</v>
      </c>
      <c r="I5" s="205" t="s">
        <v>1</v>
      </c>
      <c r="J5" s="205" t="s">
        <v>180</v>
      </c>
      <c r="K5" s="207" t="s">
        <v>248</v>
      </c>
      <c r="L5" s="205"/>
      <c r="M5" s="205"/>
    </row>
    <row r="6" spans="1:13" ht="78.75" customHeight="1" x14ac:dyDescent="0.2">
      <c r="A6" s="199"/>
      <c r="B6" s="200"/>
      <c r="C6" s="205"/>
      <c r="D6" s="206"/>
      <c r="E6" s="13" t="s">
        <v>181</v>
      </c>
      <c r="F6" s="13" t="s">
        <v>182</v>
      </c>
      <c r="G6" s="205"/>
      <c r="H6" s="205"/>
      <c r="I6" s="205"/>
      <c r="J6" s="205"/>
      <c r="K6" s="207"/>
      <c r="L6" s="13" t="s">
        <v>183</v>
      </c>
      <c r="M6" s="13" t="s">
        <v>184</v>
      </c>
    </row>
    <row r="7" spans="1:13" x14ac:dyDescent="0.2">
      <c r="A7" s="11" t="s">
        <v>62</v>
      </c>
      <c r="B7" s="11" t="s">
        <v>63</v>
      </c>
      <c r="C7" s="6">
        <v>1</v>
      </c>
      <c r="D7" s="6">
        <v>2</v>
      </c>
      <c r="E7" s="6">
        <v>3</v>
      </c>
      <c r="F7" s="6">
        <v>4</v>
      </c>
      <c r="G7" s="6">
        <v>5</v>
      </c>
      <c r="H7" s="6">
        <v>6</v>
      </c>
      <c r="I7" s="6">
        <v>7</v>
      </c>
      <c r="J7" s="6">
        <v>8</v>
      </c>
      <c r="K7" s="6">
        <v>9</v>
      </c>
      <c r="L7" s="6">
        <v>10</v>
      </c>
      <c r="M7" s="6">
        <v>11</v>
      </c>
    </row>
    <row r="8" spans="1:13" ht="28.5" customHeight="1" x14ac:dyDescent="0.2">
      <c r="A8" s="3">
        <v>1</v>
      </c>
      <c r="B8" s="36" t="s">
        <v>185</v>
      </c>
      <c r="C8" s="114"/>
      <c r="D8" s="114"/>
      <c r="E8" s="114"/>
      <c r="F8" s="114"/>
      <c r="G8" s="114"/>
      <c r="H8" s="119"/>
      <c r="I8" s="114"/>
      <c r="J8" s="114"/>
      <c r="K8" s="112"/>
      <c r="L8" s="112"/>
      <c r="M8" s="112"/>
    </row>
    <row r="9" spans="1:13" ht="43.5" customHeight="1" x14ac:dyDescent="0.2">
      <c r="A9" s="3">
        <v>2</v>
      </c>
      <c r="B9" s="36" t="s">
        <v>186</v>
      </c>
      <c r="C9" s="114"/>
      <c r="D9" s="114"/>
      <c r="E9" s="114"/>
      <c r="F9" s="114"/>
      <c r="G9" s="114"/>
      <c r="H9" s="119"/>
      <c r="I9" s="114"/>
      <c r="J9" s="114"/>
      <c r="K9" s="112"/>
      <c r="L9" s="112"/>
      <c r="M9" s="112"/>
    </row>
    <row r="10" spans="1:13" ht="81" customHeight="1" x14ac:dyDescent="0.2">
      <c r="A10" s="3">
        <v>3</v>
      </c>
      <c r="B10" s="36" t="s">
        <v>187</v>
      </c>
      <c r="C10" s="114">
        <v>1</v>
      </c>
      <c r="D10" s="114"/>
      <c r="E10" s="114">
        <v>1014</v>
      </c>
      <c r="F10" s="114">
        <v>1014</v>
      </c>
      <c r="G10" s="114"/>
      <c r="H10" s="119"/>
      <c r="I10" s="114"/>
      <c r="J10" s="114"/>
      <c r="K10" s="112"/>
      <c r="L10" s="112"/>
      <c r="M10" s="112"/>
    </row>
    <row r="11" spans="1:13" ht="78.75" customHeight="1" x14ac:dyDescent="0.2">
      <c r="A11" s="3">
        <v>4</v>
      </c>
      <c r="B11" s="36" t="s">
        <v>188</v>
      </c>
      <c r="C11" s="114"/>
      <c r="D11" s="114"/>
      <c r="E11" s="114"/>
      <c r="F11" s="114"/>
      <c r="G11" s="114"/>
      <c r="H11" s="119"/>
      <c r="I11" s="114"/>
      <c r="J11" s="114"/>
      <c r="K11" s="112"/>
      <c r="L11" s="112"/>
      <c r="M11" s="112"/>
    </row>
    <row r="12" spans="1:13" ht="69" customHeight="1" x14ac:dyDescent="0.2">
      <c r="A12" s="3">
        <v>5</v>
      </c>
      <c r="B12" s="36" t="s">
        <v>189</v>
      </c>
      <c r="C12" s="114"/>
      <c r="D12" s="114"/>
      <c r="E12" s="114"/>
      <c r="F12" s="114"/>
      <c r="G12" s="114"/>
      <c r="H12" s="119"/>
      <c r="I12" s="114"/>
      <c r="J12" s="114"/>
      <c r="K12" s="112"/>
      <c r="L12" s="112"/>
      <c r="M12" s="112"/>
    </row>
    <row r="13" spans="1:13" ht="27.75" customHeight="1" x14ac:dyDescent="0.2">
      <c r="A13" s="3">
        <v>6</v>
      </c>
      <c r="B13" s="28" t="s">
        <v>190</v>
      </c>
      <c r="C13" s="112">
        <v>1</v>
      </c>
      <c r="D13" s="112"/>
      <c r="E13" s="114">
        <v>1014</v>
      </c>
      <c r="F13" s="114">
        <v>1014</v>
      </c>
      <c r="G13" s="114"/>
      <c r="H13" s="119"/>
      <c r="I13" s="114"/>
      <c r="J13" s="114"/>
      <c r="K13" s="112"/>
      <c r="L13" s="112"/>
      <c r="M13" s="112"/>
    </row>
    <row r="14" spans="1:13" ht="48" customHeight="1" x14ac:dyDescent="0.2">
      <c r="C14" s="37"/>
      <c r="D14" s="37"/>
      <c r="E14" s="37"/>
      <c r="F14" s="37"/>
      <c r="G14" s="37"/>
      <c r="H14" s="37"/>
      <c r="I14" s="37"/>
      <c r="J14" s="37"/>
      <c r="K14" s="38"/>
      <c r="L14" s="38"/>
      <c r="M14" s="38"/>
    </row>
    <row r="15" spans="1:13" x14ac:dyDescent="0.2">
      <c r="C15" s="37"/>
      <c r="D15" s="37"/>
      <c r="E15" s="37"/>
      <c r="F15" s="37"/>
      <c r="G15" s="37"/>
      <c r="H15" s="37"/>
      <c r="I15" s="37"/>
      <c r="J15" s="37"/>
    </row>
    <row r="16" spans="1:13" x14ac:dyDescent="0.2">
      <c r="C16" s="37"/>
      <c r="D16" s="37"/>
      <c r="E16" s="37"/>
      <c r="F16" s="37"/>
      <c r="G16" s="37"/>
      <c r="H16" s="37"/>
      <c r="I16" s="37"/>
      <c r="J16" s="37"/>
    </row>
    <row r="17" spans="3:10" x14ac:dyDescent="0.2">
      <c r="C17" s="37"/>
      <c r="D17" s="37"/>
      <c r="E17" s="37"/>
      <c r="F17" s="37"/>
      <c r="G17" s="37"/>
      <c r="H17" s="37"/>
      <c r="I17" s="37"/>
      <c r="J17" s="37"/>
    </row>
    <row r="18" spans="3:10" x14ac:dyDescent="0.2">
      <c r="C18" s="37"/>
      <c r="D18" s="37"/>
      <c r="E18" s="37"/>
      <c r="F18" s="37"/>
      <c r="G18" s="37"/>
      <c r="H18" s="37"/>
      <c r="I18" s="37"/>
      <c r="J18" s="37"/>
    </row>
    <row r="19" spans="3:10" x14ac:dyDescent="0.2">
      <c r="C19" s="37"/>
      <c r="D19" s="37"/>
      <c r="E19" s="37"/>
      <c r="F19" s="37"/>
      <c r="G19" s="37"/>
      <c r="H19" s="37"/>
      <c r="I19" s="37"/>
      <c r="J19" s="37"/>
    </row>
    <row r="20" spans="3:10" x14ac:dyDescent="0.2">
      <c r="C20" s="37"/>
      <c r="D20" s="37"/>
      <c r="E20" s="37"/>
      <c r="F20" s="37"/>
      <c r="G20" s="37"/>
      <c r="H20" s="37"/>
      <c r="I20" s="37"/>
      <c r="J20" s="37"/>
    </row>
    <row r="21" spans="3:10" x14ac:dyDescent="0.2">
      <c r="C21" s="37"/>
      <c r="D21" s="37"/>
      <c r="E21" s="37"/>
      <c r="F21" s="37"/>
      <c r="G21" s="37"/>
      <c r="H21" s="37"/>
      <c r="I21" s="37"/>
      <c r="J21" s="37"/>
    </row>
    <row r="22" spans="3:10" x14ac:dyDescent="0.2">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2-Ц, Підрозділ: Чернівецький районний суд Вінницької області, Початок періоду: 01.01.2015, Кінець періоду: 30.06.2015&amp;L9706CDAB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x14ac:dyDescent="0.2"/>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x14ac:dyDescent="0.2"/>
    <row r="2" spans="1:20" ht="18.75"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
      <c r="A3" s="1"/>
      <c r="B3" s="1"/>
      <c r="C3" s="1"/>
      <c r="D3" s="1"/>
      <c r="E3" s="1"/>
      <c r="F3" s="1"/>
      <c r="G3" s="1"/>
      <c r="H3" s="1"/>
      <c r="I3" s="1"/>
      <c r="J3" s="1"/>
      <c r="K3" s="1"/>
      <c r="L3" s="1"/>
      <c r="M3" s="1"/>
      <c r="N3" s="1"/>
      <c r="O3" s="1"/>
      <c r="P3" s="1"/>
    </row>
    <row r="4" spans="1:20" ht="18" customHeight="1" x14ac:dyDescent="0.2">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x14ac:dyDescent="0.2">
      <c r="A9" s="3">
        <v>1</v>
      </c>
      <c r="B9" s="212" t="s">
        <v>252</v>
      </c>
      <c r="C9" s="213"/>
      <c r="D9" s="117">
        <v>1</v>
      </c>
      <c r="E9" s="118">
        <v>3</v>
      </c>
      <c r="F9" s="114">
        <v>4</v>
      </c>
      <c r="G9" s="118">
        <v>3</v>
      </c>
      <c r="H9" s="118"/>
      <c r="I9" s="118">
        <v>1</v>
      </c>
      <c r="J9" s="118"/>
      <c r="K9" s="118"/>
      <c r="L9" s="118">
        <v>1</v>
      </c>
      <c r="M9" s="114"/>
      <c r="N9" s="114">
        <v>22018</v>
      </c>
      <c r="O9" s="114"/>
      <c r="P9" s="114"/>
      <c r="Q9" s="114"/>
      <c r="R9" s="114"/>
      <c r="S9" s="57"/>
      <c r="T9" s="55"/>
    </row>
    <row r="10" spans="1:20" ht="18" customHeight="1" x14ac:dyDescent="0.2">
      <c r="A10" s="3">
        <v>2</v>
      </c>
      <c r="B10" s="214" t="s">
        <v>61</v>
      </c>
      <c r="C10" s="5" t="s">
        <v>104</v>
      </c>
      <c r="D10" s="114"/>
      <c r="E10" s="114">
        <v>1</v>
      </c>
      <c r="F10" s="114">
        <v>1</v>
      </c>
      <c r="G10" s="114">
        <v>1</v>
      </c>
      <c r="H10" s="114"/>
      <c r="I10" s="114"/>
      <c r="J10" s="114"/>
      <c r="K10" s="114"/>
      <c r="L10" s="114"/>
      <c r="M10" s="114"/>
      <c r="N10" s="114"/>
      <c r="O10" s="114"/>
      <c r="P10" s="114"/>
      <c r="Q10" s="114"/>
      <c r="R10" s="114"/>
      <c r="S10" s="58"/>
      <c r="T10" s="55"/>
    </row>
    <row r="11" spans="1:20" ht="18.75" customHeight="1" x14ac:dyDescent="0.2">
      <c r="A11" s="3">
        <v>3</v>
      </c>
      <c r="B11" s="214"/>
      <c r="C11" s="5" t="s">
        <v>105</v>
      </c>
      <c r="D11" s="114"/>
      <c r="E11" s="114"/>
      <c r="F11" s="114"/>
      <c r="G11" s="114"/>
      <c r="H11" s="114"/>
      <c r="I11" s="114"/>
      <c r="J11" s="114"/>
      <c r="K11" s="114"/>
      <c r="L11" s="114"/>
      <c r="M11" s="114"/>
      <c r="N11" s="114"/>
      <c r="O11" s="114"/>
      <c r="P11" s="114"/>
      <c r="Q11" s="114"/>
      <c r="R11" s="114"/>
      <c r="S11" s="56"/>
      <c r="T11" s="55"/>
    </row>
    <row r="12" spans="1:20" ht="26.25" customHeight="1" x14ac:dyDescent="0.2">
      <c r="A12" s="3">
        <v>4</v>
      </c>
      <c r="B12" s="214"/>
      <c r="C12" s="93" t="s">
        <v>56</v>
      </c>
      <c r="D12" s="114"/>
      <c r="E12" s="114">
        <v>2</v>
      </c>
      <c r="F12" s="114">
        <v>2</v>
      </c>
      <c r="G12" s="114">
        <v>1</v>
      </c>
      <c r="H12" s="114"/>
      <c r="I12" s="114">
        <v>1</v>
      </c>
      <c r="J12" s="114"/>
      <c r="K12" s="114"/>
      <c r="L12" s="114">
        <v>1</v>
      </c>
      <c r="M12" s="114"/>
      <c r="N12" s="114"/>
      <c r="O12" s="114"/>
      <c r="P12" s="114"/>
      <c r="Q12" s="114"/>
      <c r="R12" s="114"/>
      <c r="S12" s="56"/>
      <c r="T12" s="55"/>
    </row>
    <row r="13" spans="1:20" ht="19.5" customHeight="1" x14ac:dyDescent="0.2">
      <c r="A13" s="3">
        <v>5</v>
      </c>
      <c r="B13" s="215" t="s">
        <v>54</v>
      </c>
      <c r="C13" s="215"/>
      <c r="D13" s="114"/>
      <c r="E13" s="114"/>
      <c r="F13" s="114"/>
      <c r="G13" s="114"/>
      <c r="H13" s="114"/>
      <c r="I13" s="114"/>
      <c r="J13" s="114"/>
      <c r="K13" s="114"/>
      <c r="L13" s="114"/>
      <c r="M13" s="114"/>
      <c r="N13" s="114"/>
      <c r="O13" s="114"/>
      <c r="P13" s="114"/>
      <c r="Q13" s="114"/>
      <c r="R13" s="114"/>
      <c r="S13" s="56"/>
      <c r="T13" s="55"/>
    </row>
    <row r="14" spans="1:20" ht="27.75" customHeight="1" x14ac:dyDescent="0.2">
      <c r="A14" s="3">
        <v>6</v>
      </c>
      <c r="B14" s="215" t="s">
        <v>55</v>
      </c>
      <c r="C14" s="215"/>
      <c r="D14" s="114"/>
      <c r="E14" s="114"/>
      <c r="F14" s="114"/>
      <c r="G14" s="114"/>
      <c r="H14" s="114"/>
      <c r="I14" s="114"/>
      <c r="J14" s="114"/>
      <c r="K14" s="114"/>
      <c r="L14" s="114"/>
      <c r="M14" s="114"/>
      <c r="N14" s="114"/>
      <c r="O14" s="114"/>
      <c r="P14" s="114"/>
      <c r="Q14" s="114"/>
      <c r="R14" s="114"/>
      <c r="S14" s="56"/>
      <c r="T14" s="55"/>
    </row>
    <row r="15" spans="1:20" ht="18.75" customHeight="1" x14ac:dyDescent="0.2">
      <c r="A15" s="3">
        <v>7</v>
      </c>
      <c r="B15" s="216" t="s">
        <v>48</v>
      </c>
      <c r="C15" s="217"/>
      <c r="D15" s="114"/>
      <c r="E15" s="114"/>
      <c r="F15" s="114"/>
      <c r="G15" s="114"/>
      <c r="H15" s="114"/>
      <c r="I15" s="114"/>
      <c r="J15" s="114"/>
      <c r="K15" s="114"/>
      <c r="L15" s="114"/>
      <c r="M15" s="114"/>
      <c r="N15" s="114"/>
      <c r="O15" s="114"/>
      <c r="P15" s="114"/>
      <c r="Q15" s="114"/>
      <c r="R15" s="114"/>
    </row>
    <row r="16" spans="1:20" ht="20.25" customHeight="1" x14ac:dyDescent="0.2">
      <c r="A16" s="3">
        <v>8</v>
      </c>
      <c r="B16" s="239" t="s">
        <v>49</v>
      </c>
      <c r="C16" s="98" t="s">
        <v>50</v>
      </c>
      <c r="D16" s="114"/>
      <c r="E16" s="114"/>
      <c r="F16" s="114"/>
      <c r="G16" s="114"/>
      <c r="H16" s="114"/>
      <c r="I16" s="114"/>
      <c r="J16" s="114"/>
      <c r="K16" s="114"/>
      <c r="L16" s="114"/>
      <c r="M16" s="114"/>
      <c r="N16" s="114"/>
      <c r="O16" s="114"/>
      <c r="P16" s="114"/>
      <c r="Q16" s="114"/>
      <c r="R16" s="114"/>
    </row>
    <row r="17" spans="1:18" ht="21" customHeight="1" x14ac:dyDescent="0.2">
      <c r="A17" s="3">
        <v>9</v>
      </c>
      <c r="B17" s="239"/>
      <c r="C17" s="98" t="s">
        <v>51</v>
      </c>
      <c r="D17" s="114"/>
      <c r="E17" s="114"/>
      <c r="F17" s="114"/>
      <c r="G17" s="114"/>
      <c r="H17" s="114"/>
      <c r="I17" s="114"/>
      <c r="J17" s="114"/>
      <c r="K17" s="114"/>
      <c r="L17" s="114"/>
      <c r="M17" s="114"/>
      <c r="N17" s="114"/>
      <c r="O17" s="114"/>
      <c r="P17" s="114"/>
      <c r="Q17" s="114"/>
      <c r="R17" s="114"/>
    </row>
    <row r="18" spans="1:18" ht="51.75" customHeight="1" x14ac:dyDescent="0.2">
      <c r="A18" s="3">
        <v>10</v>
      </c>
      <c r="B18" s="239"/>
      <c r="C18" s="98" t="s">
        <v>52</v>
      </c>
      <c r="D18" s="114"/>
      <c r="E18" s="114"/>
      <c r="F18" s="114"/>
      <c r="G18" s="114"/>
      <c r="H18" s="114"/>
      <c r="I18" s="114"/>
      <c r="J18" s="114"/>
      <c r="K18" s="114"/>
      <c r="L18" s="114"/>
      <c r="M18" s="114"/>
      <c r="N18" s="114"/>
      <c r="O18" s="114"/>
      <c r="P18" s="114"/>
      <c r="Q18" s="114"/>
      <c r="R18" s="114"/>
    </row>
    <row r="19" spans="1:18" ht="39.75" customHeight="1" x14ac:dyDescent="0.2">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
      <c r="A20" s="3">
        <v>12</v>
      </c>
      <c r="B20" s="212" t="s">
        <v>253</v>
      </c>
      <c r="C20" s="212"/>
      <c r="D20" s="114"/>
      <c r="E20" s="114"/>
      <c r="F20" s="114"/>
      <c r="G20" s="114"/>
      <c r="H20" s="114"/>
      <c r="I20" s="114"/>
      <c r="J20" s="114"/>
      <c r="K20" s="114"/>
      <c r="L20" s="114"/>
      <c r="M20" s="114"/>
      <c r="N20" s="114"/>
      <c r="O20" s="114"/>
      <c r="P20" s="114"/>
      <c r="Q20" s="114"/>
      <c r="R20" s="114"/>
    </row>
    <row r="21" spans="1:18" ht="18" customHeight="1" x14ac:dyDescent="0.2">
      <c r="A21" s="3">
        <v>13</v>
      </c>
      <c r="B21" s="214" t="s">
        <v>49</v>
      </c>
      <c r="C21" s="5" t="s">
        <v>106</v>
      </c>
      <c r="D21" s="114"/>
      <c r="E21" s="114"/>
      <c r="F21" s="114"/>
      <c r="G21" s="114"/>
      <c r="H21" s="114"/>
      <c r="I21" s="114"/>
      <c r="J21" s="114"/>
      <c r="K21" s="114"/>
      <c r="L21" s="114"/>
      <c r="M21" s="114"/>
      <c r="N21" s="114"/>
      <c r="O21" s="114"/>
      <c r="P21" s="114"/>
      <c r="Q21" s="114"/>
      <c r="R21" s="114"/>
    </row>
    <row r="22" spans="1:18" ht="19.5" customHeight="1" x14ac:dyDescent="0.2">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
      <c r="A24" s="3">
        <v>16</v>
      </c>
      <c r="B24" s="214"/>
      <c r="C24" s="36" t="s">
        <v>57</v>
      </c>
      <c r="D24" s="114"/>
      <c r="E24" s="114"/>
      <c r="F24" s="114"/>
      <c r="G24" s="114"/>
      <c r="H24" s="114"/>
      <c r="I24" s="114"/>
      <c r="J24" s="114"/>
      <c r="K24" s="114"/>
      <c r="L24" s="114"/>
      <c r="M24" s="114"/>
      <c r="N24" s="114"/>
      <c r="O24" s="114"/>
      <c r="P24" s="114"/>
      <c r="Q24" s="114"/>
      <c r="R24" s="114"/>
    </row>
    <row r="25" spans="1:18" ht="28.5" customHeight="1" x14ac:dyDescent="0.2">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
      <c r="A26" s="3">
        <v>18</v>
      </c>
      <c r="B26" s="212" t="s">
        <v>254</v>
      </c>
      <c r="C26" s="212"/>
      <c r="D26" s="114">
        <v>12</v>
      </c>
      <c r="E26" s="114">
        <v>19</v>
      </c>
      <c r="F26" s="114">
        <v>28</v>
      </c>
      <c r="G26" s="114">
        <v>22</v>
      </c>
      <c r="H26" s="114">
        <v>9</v>
      </c>
      <c r="I26" s="114">
        <v>21</v>
      </c>
      <c r="J26" s="114"/>
      <c r="K26" s="114">
        <v>3</v>
      </c>
      <c r="L26" s="114">
        <v>3</v>
      </c>
      <c r="M26" s="114"/>
      <c r="N26" s="114">
        <v>2964935</v>
      </c>
      <c r="O26" s="114">
        <v>1923294</v>
      </c>
      <c r="P26" s="114"/>
      <c r="Q26" s="114">
        <v>3</v>
      </c>
      <c r="R26" s="114"/>
    </row>
    <row r="27" spans="1:18" ht="15" customHeight="1" x14ac:dyDescent="0.2">
      <c r="A27" s="3">
        <v>19</v>
      </c>
      <c r="B27" s="214" t="s">
        <v>49</v>
      </c>
      <c r="C27" s="5" t="s">
        <v>108</v>
      </c>
      <c r="D27" s="114">
        <v>1</v>
      </c>
      <c r="E27" s="114">
        <v>1</v>
      </c>
      <c r="F27" s="114">
        <v>2</v>
      </c>
      <c r="G27" s="114">
        <v>2</v>
      </c>
      <c r="H27" s="114"/>
      <c r="I27" s="114">
        <v>1</v>
      </c>
      <c r="J27" s="114"/>
      <c r="K27" s="114"/>
      <c r="L27" s="114"/>
      <c r="M27" s="114"/>
      <c r="N27" s="114">
        <v>251833</v>
      </c>
      <c r="O27" s="114"/>
      <c r="P27" s="114"/>
      <c r="Q27" s="114"/>
      <c r="R27" s="114"/>
    </row>
    <row r="28" spans="1:18" ht="15" customHeight="1" x14ac:dyDescent="0.2">
      <c r="A28" s="3">
        <v>20</v>
      </c>
      <c r="B28" s="237"/>
      <c r="C28" s="5" t="s">
        <v>109</v>
      </c>
      <c r="D28" s="114">
        <v>1</v>
      </c>
      <c r="E28" s="114"/>
      <c r="F28" s="114">
        <v>1</v>
      </c>
      <c r="G28" s="114">
        <v>1</v>
      </c>
      <c r="H28" s="114">
        <v>1</v>
      </c>
      <c r="I28" s="114">
        <v>1</v>
      </c>
      <c r="J28" s="114"/>
      <c r="K28" s="114"/>
      <c r="L28" s="114"/>
      <c r="M28" s="114"/>
      <c r="N28" s="114"/>
      <c r="O28" s="114"/>
      <c r="P28" s="114"/>
      <c r="Q28" s="114"/>
      <c r="R28" s="114"/>
    </row>
    <row r="29" spans="1:18" ht="15" customHeight="1" x14ac:dyDescent="0.2">
      <c r="A29" s="3">
        <v>21</v>
      </c>
      <c r="B29" s="237"/>
      <c r="C29" s="5" t="s">
        <v>110</v>
      </c>
      <c r="D29" s="114"/>
      <c r="E29" s="114"/>
      <c r="F29" s="114"/>
      <c r="G29" s="114"/>
      <c r="H29" s="114"/>
      <c r="I29" s="114"/>
      <c r="J29" s="114"/>
      <c r="K29" s="114"/>
      <c r="L29" s="114"/>
      <c r="M29" s="114"/>
      <c r="N29" s="114"/>
      <c r="O29" s="114"/>
      <c r="P29" s="114"/>
      <c r="Q29" s="114"/>
      <c r="R29" s="114"/>
    </row>
    <row r="30" spans="1:18" ht="15" customHeight="1" x14ac:dyDescent="0.2">
      <c r="A30" s="3">
        <v>22</v>
      </c>
      <c r="B30" s="237"/>
      <c r="C30" s="5" t="s">
        <v>111</v>
      </c>
      <c r="D30" s="114"/>
      <c r="E30" s="114"/>
      <c r="F30" s="114"/>
      <c r="G30" s="114"/>
      <c r="H30" s="114"/>
      <c r="I30" s="114"/>
      <c r="J30" s="114"/>
      <c r="K30" s="114"/>
      <c r="L30" s="114"/>
      <c r="M30" s="114"/>
      <c r="N30" s="114"/>
      <c r="O30" s="114"/>
      <c r="P30" s="114"/>
      <c r="Q30" s="114"/>
      <c r="R30" s="114"/>
    </row>
    <row r="31" spans="1:18" ht="15" customHeight="1" x14ac:dyDescent="0.2">
      <c r="A31" s="3">
        <v>23</v>
      </c>
      <c r="B31" s="237"/>
      <c r="C31" s="5" t="s">
        <v>112</v>
      </c>
      <c r="D31" s="114"/>
      <c r="E31" s="114">
        <v>1</v>
      </c>
      <c r="F31" s="114">
        <v>1</v>
      </c>
      <c r="G31" s="114">
        <v>1</v>
      </c>
      <c r="H31" s="114"/>
      <c r="I31" s="114">
        <v>1</v>
      </c>
      <c r="J31" s="114"/>
      <c r="K31" s="114"/>
      <c r="L31" s="114"/>
      <c r="M31" s="114"/>
      <c r="N31" s="114">
        <v>8006</v>
      </c>
      <c r="O31" s="114">
        <v>8006</v>
      </c>
      <c r="P31" s="114"/>
      <c r="Q31" s="114"/>
      <c r="R31" s="114"/>
    </row>
    <row r="32" spans="1:18" ht="15" customHeight="1" x14ac:dyDescent="0.2">
      <c r="A32" s="3">
        <v>24</v>
      </c>
      <c r="B32" s="237"/>
      <c r="C32" s="5" t="s">
        <v>113</v>
      </c>
      <c r="D32" s="114">
        <v>1</v>
      </c>
      <c r="E32" s="114"/>
      <c r="F32" s="114">
        <v>1</v>
      </c>
      <c r="G32" s="114">
        <v>1</v>
      </c>
      <c r="H32" s="114">
        <v>1</v>
      </c>
      <c r="I32" s="114">
        <v>1</v>
      </c>
      <c r="J32" s="114"/>
      <c r="K32" s="114"/>
      <c r="L32" s="114"/>
      <c r="M32" s="114"/>
      <c r="N32" s="114">
        <v>8864</v>
      </c>
      <c r="O32" s="114">
        <v>8864</v>
      </c>
      <c r="P32" s="114"/>
      <c r="Q32" s="114"/>
      <c r="R32" s="114"/>
    </row>
    <row r="33" spans="1:18" ht="53.25" customHeight="1" x14ac:dyDescent="0.2">
      <c r="A33" s="3">
        <v>25</v>
      </c>
      <c r="B33" s="237"/>
      <c r="C33" s="99" t="s">
        <v>255</v>
      </c>
      <c r="D33" s="114"/>
      <c r="E33" s="114"/>
      <c r="F33" s="114"/>
      <c r="G33" s="114"/>
      <c r="H33" s="114"/>
      <c r="I33" s="114"/>
      <c r="J33" s="114"/>
      <c r="K33" s="114"/>
      <c r="L33" s="114"/>
      <c r="M33" s="114"/>
      <c r="N33" s="114"/>
      <c r="O33" s="114"/>
      <c r="P33" s="114"/>
      <c r="Q33" s="114"/>
      <c r="R33" s="114"/>
    </row>
    <row r="34" spans="1:18" ht="15" customHeight="1" x14ac:dyDescent="0.2">
      <c r="A34" s="3">
        <v>26</v>
      </c>
      <c r="B34" s="237"/>
      <c r="C34" s="36" t="s">
        <v>114</v>
      </c>
      <c r="D34" s="114">
        <v>9</v>
      </c>
      <c r="E34" s="114">
        <v>14</v>
      </c>
      <c r="F34" s="114">
        <v>20</v>
      </c>
      <c r="G34" s="114">
        <v>15</v>
      </c>
      <c r="H34" s="114">
        <v>6</v>
      </c>
      <c r="I34" s="114">
        <v>15</v>
      </c>
      <c r="J34" s="114"/>
      <c r="K34" s="114">
        <v>3</v>
      </c>
      <c r="L34" s="114">
        <v>2</v>
      </c>
      <c r="M34" s="114"/>
      <c r="N34" s="114">
        <v>2635445</v>
      </c>
      <c r="O34" s="114">
        <v>1864675</v>
      </c>
      <c r="P34" s="114"/>
      <c r="Q34" s="114">
        <v>3</v>
      </c>
      <c r="R34" s="114"/>
    </row>
    <row r="35" spans="1:18" ht="15" customHeight="1" x14ac:dyDescent="0.2">
      <c r="A35" s="3">
        <v>27</v>
      </c>
      <c r="B35" s="237"/>
      <c r="C35" s="5" t="s">
        <v>3</v>
      </c>
      <c r="D35" s="114"/>
      <c r="E35" s="114"/>
      <c r="F35" s="114"/>
      <c r="G35" s="114"/>
      <c r="H35" s="114"/>
      <c r="I35" s="114"/>
      <c r="J35" s="114"/>
      <c r="K35" s="114"/>
      <c r="L35" s="114"/>
      <c r="M35" s="114"/>
      <c r="N35" s="114"/>
      <c r="O35" s="114"/>
      <c r="P35" s="114"/>
      <c r="Q35" s="114"/>
      <c r="R35" s="114"/>
    </row>
    <row r="36" spans="1:18" ht="25.5" customHeight="1" x14ac:dyDescent="0.2">
      <c r="A36" s="3">
        <v>28</v>
      </c>
      <c r="B36" s="208" t="s">
        <v>4</v>
      </c>
      <c r="C36" s="238"/>
      <c r="D36" s="114"/>
      <c r="E36" s="114">
        <v>3</v>
      </c>
      <c r="F36" s="114">
        <v>2</v>
      </c>
      <c r="G36" s="114"/>
      <c r="H36" s="114"/>
      <c r="I36" s="114"/>
      <c r="J36" s="114"/>
      <c r="K36" s="114"/>
      <c r="L36" s="114">
        <v>2</v>
      </c>
      <c r="M36" s="114"/>
      <c r="N36" s="114">
        <v>459</v>
      </c>
      <c r="O36" s="114"/>
      <c r="P36" s="114"/>
      <c r="Q36" s="114">
        <v>1</v>
      </c>
      <c r="R36" s="114"/>
    </row>
    <row r="37" spans="1:18" ht="15" customHeight="1" x14ac:dyDescent="0.2">
      <c r="A37" s="3">
        <v>29</v>
      </c>
      <c r="B37" s="212" t="s">
        <v>256</v>
      </c>
      <c r="C37" s="213"/>
      <c r="D37" s="114"/>
      <c r="E37" s="114">
        <v>3</v>
      </c>
      <c r="F37" s="114">
        <v>2</v>
      </c>
      <c r="G37" s="114"/>
      <c r="H37" s="114"/>
      <c r="I37" s="114"/>
      <c r="J37" s="114"/>
      <c r="K37" s="114"/>
      <c r="L37" s="114">
        <v>2</v>
      </c>
      <c r="M37" s="114"/>
      <c r="N37" s="114">
        <v>459</v>
      </c>
      <c r="O37" s="114"/>
      <c r="P37" s="114"/>
      <c r="Q37" s="114">
        <v>1</v>
      </c>
      <c r="R37" s="114"/>
    </row>
    <row r="38" spans="1:18" ht="32.25" customHeight="1" x14ac:dyDescent="0.2">
      <c r="A38" s="3">
        <v>30</v>
      </c>
      <c r="B38" s="237" t="s">
        <v>49</v>
      </c>
      <c r="C38" s="5" t="s">
        <v>236</v>
      </c>
      <c r="D38" s="114"/>
      <c r="E38" s="114">
        <v>1</v>
      </c>
      <c r="F38" s="114"/>
      <c r="G38" s="114"/>
      <c r="H38" s="114"/>
      <c r="I38" s="114"/>
      <c r="J38" s="114"/>
      <c r="K38" s="114"/>
      <c r="L38" s="114"/>
      <c r="M38" s="114"/>
      <c r="N38" s="114"/>
      <c r="O38" s="114"/>
      <c r="P38" s="114"/>
      <c r="Q38" s="114">
        <v>1</v>
      </c>
      <c r="R38" s="114"/>
    </row>
    <row r="39" spans="1:18" ht="52.5" customHeight="1" x14ac:dyDescent="0.2">
      <c r="A39" s="3">
        <v>31</v>
      </c>
      <c r="B39" s="237"/>
      <c r="C39" s="5" t="s">
        <v>5</v>
      </c>
      <c r="D39" s="114"/>
      <c r="E39" s="114"/>
      <c r="F39" s="114"/>
      <c r="G39" s="114"/>
      <c r="H39" s="114"/>
      <c r="I39" s="114"/>
      <c r="J39" s="114"/>
      <c r="K39" s="114"/>
      <c r="L39" s="114"/>
      <c r="M39" s="114"/>
      <c r="N39" s="114"/>
      <c r="O39" s="114"/>
      <c r="P39" s="114"/>
      <c r="Q39" s="114"/>
      <c r="R39" s="114"/>
    </row>
    <row r="40" spans="1:18" ht="70.5" customHeight="1" x14ac:dyDescent="0.2">
      <c r="A40" s="3">
        <v>32</v>
      </c>
      <c r="B40" s="237"/>
      <c r="C40" s="5" t="s">
        <v>235</v>
      </c>
      <c r="D40" s="114"/>
      <c r="E40" s="114"/>
      <c r="F40" s="114"/>
      <c r="G40" s="114"/>
      <c r="H40" s="114"/>
      <c r="I40" s="114"/>
      <c r="J40" s="114"/>
      <c r="K40" s="114"/>
      <c r="L40" s="114"/>
      <c r="M40" s="114"/>
      <c r="N40" s="114"/>
      <c r="O40" s="114"/>
      <c r="P40" s="114"/>
      <c r="Q40" s="114"/>
      <c r="R40" s="114"/>
    </row>
    <row r="41" spans="1:18" ht="28.5" customHeight="1" x14ac:dyDescent="0.2">
      <c r="A41" s="3">
        <v>33</v>
      </c>
      <c r="B41" s="237"/>
      <c r="C41" s="5" t="s">
        <v>118</v>
      </c>
      <c r="D41" s="114"/>
      <c r="E41" s="114"/>
      <c r="F41" s="114"/>
      <c r="G41" s="114"/>
      <c r="H41" s="114"/>
      <c r="I41" s="114"/>
      <c r="J41" s="114"/>
      <c r="K41" s="114"/>
      <c r="L41" s="114"/>
      <c r="M41" s="114"/>
      <c r="N41" s="114"/>
      <c r="O41" s="114"/>
      <c r="P41" s="114"/>
      <c r="Q41" s="114"/>
      <c r="R41" s="114"/>
    </row>
    <row r="42" spans="1:18" ht="39.75" customHeight="1" x14ac:dyDescent="0.2">
      <c r="A42" s="3">
        <v>34</v>
      </c>
      <c r="B42" s="237"/>
      <c r="C42" s="5" t="s">
        <v>119</v>
      </c>
      <c r="D42" s="114"/>
      <c r="E42" s="114">
        <v>2</v>
      </c>
      <c r="F42" s="114">
        <v>2</v>
      </c>
      <c r="G42" s="114"/>
      <c r="H42" s="114"/>
      <c r="I42" s="114"/>
      <c r="J42" s="114"/>
      <c r="K42" s="114"/>
      <c r="L42" s="114">
        <v>2</v>
      </c>
      <c r="M42" s="114"/>
      <c r="N42" s="114">
        <v>459</v>
      </c>
      <c r="O42" s="114"/>
      <c r="P42" s="114"/>
      <c r="Q42" s="114"/>
      <c r="R42" s="114"/>
    </row>
    <row r="43" spans="1:18" ht="27" customHeight="1" x14ac:dyDescent="0.2">
      <c r="A43" s="3">
        <v>35</v>
      </c>
      <c r="B43" s="237"/>
      <c r="C43" s="5" t="s">
        <v>120</v>
      </c>
      <c r="D43" s="114"/>
      <c r="E43" s="114"/>
      <c r="F43" s="114"/>
      <c r="G43" s="114"/>
      <c r="H43" s="114"/>
      <c r="I43" s="114"/>
      <c r="J43" s="114"/>
      <c r="K43" s="114"/>
      <c r="L43" s="114"/>
      <c r="M43" s="114"/>
      <c r="N43" s="114"/>
      <c r="O43" s="114"/>
      <c r="P43" s="114"/>
      <c r="Q43" s="114"/>
      <c r="R43" s="114"/>
    </row>
    <row r="44" spans="1:18" ht="31.5" customHeight="1" x14ac:dyDescent="0.2">
      <c r="A44" s="3">
        <v>36</v>
      </c>
      <c r="B44" s="237"/>
      <c r="C44" s="5" t="s">
        <v>234</v>
      </c>
      <c r="D44" s="114"/>
      <c r="E44" s="114"/>
      <c r="F44" s="114"/>
      <c r="G44" s="114"/>
      <c r="H44" s="114"/>
      <c r="I44" s="114"/>
      <c r="J44" s="114"/>
      <c r="K44" s="114"/>
      <c r="L44" s="114"/>
      <c r="M44" s="114"/>
      <c r="N44" s="114"/>
      <c r="O44" s="114"/>
      <c r="P44" s="114"/>
      <c r="Q44" s="114"/>
      <c r="R44" s="114"/>
    </row>
    <row r="45" spans="1:18" ht="65.25" customHeight="1" x14ac:dyDescent="0.2">
      <c r="A45" s="3">
        <v>37</v>
      </c>
      <c r="B45" s="237"/>
      <c r="C45" s="5" t="s">
        <v>233</v>
      </c>
      <c r="D45" s="114"/>
      <c r="E45" s="114"/>
      <c r="F45" s="114"/>
      <c r="G45" s="114"/>
      <c r="H45" s="114"/>
      <c r="I45" s="114"/>
      <c r="J45" s="114"/>
      <c r="K45" s="114"/>
      <c r="L45" s="114"/>
      <c r="M45" s="114"/>
      <c r="N45" s="114"/>
      <c r="O45" s="114"/>
      <c r="P45" s="114"/>
      <c r="Q45" s="114"/>
      <c r="R45" s="114"/>
    </row>
    <row r="46" spans="1:18" ht="15" customHeight="1" x14ac:dyDescent="0.2">
      <c r="A46" s="3">
        <v>38</v>
      </c>
      <c r="B46" s="212" t="s">
        <v>121</v>
      </c>
      <c r="C46" s="213"/>
      <c r="D46" s="114"/>
      <c r="E46" s="114">
        <v>24</v>
      </c>
      <c r="F46" s="114">
        <v>22</v>
      </c>
      <c r="G46" s="114">
        <v>22</v>
      </c>
      <c r="H46" s="114"/>
      <c r="I46" s="114">
        <v>22</v>
      </c>
      <c r="J46" s="114"/>
      <c r="K46" s="114"/>
      <c r="L46" s="114"/>
      <c r="M46" s="114"/>
      <c r="N46" s="114">
        <v>74730</v>
      </c>
      <c r="O46" s="114">
        <v>74730</v>
      </c>
      <c r="P46" s="114"/>
      <c r="Q46" s="114">
        <v>2</v>
      </c>
      <c r="R46" s="114"/>
    </row>
    <row r="47" spans="1:18" ht="25.5" customHeight="1" x14ac:dyDescent="0.2">
      <c r="A47" s="3">
        <v>39</v>
      </c>
      <c r="B47" s="208" t="s">
        <v>6</v>
      </c>
      <c r="C47" s="208"/>
      <c r="D47" s="114"/>
      <c r="E47" s="114"/>
      <c r="F47" s="114"/>
      <c r="G47" s="114"/>
      <c r="H47" s="114"/>
      <c r="I47" s="114"/>
      <c r="J47" s="114"/>
      <c r="K47" s="114"/>
      <c r="L47" s="114"/>
      <c r="M47" s="114"/>
      <c r="N47" s="114"/>
      <c r="O47" s="114"/>
      <c r="P47" s="114"/>
      <c r="Q47" s="114"/>
      <c r="R47" s="114"/>
    </row>
    <row r="48" spans="1:18" ht="25.5" customHeight="1" x14ac:dyDescent="0.2">
      <c r="A48" s="3">
        <v>40</v>
      </c>
      <c r="B48" s="212" t="s">
        <v>257</v>
      </c>
      <c r="C48" s="213"/>
      <c r="D48" s="114"/>
      <c r="E48" s="114"/>
      <c r="F48" s="114"/>
      <c r="G48" s="114"/>
      <c r="H48" s="114"/>
      <c r="I48" s="114"/>
      <c r="J48" s="114"/>
      <c r="K48" s="114"/>
      <c r="L48" s="114"/>
      <c r="M48" s="114"/>
      <c r="N48" s="114"/>
      <c r="O48" s="114"/>
      <c r="P48" s="114"/>
      <c r="Q48" s="114"/>
      <c r="R48" s="114"/>
    </row>
    <row r="49" spans="1:18" ht="15" customHeight="1" x14ac:dyDescent="0.2">
      <c r="A49" s="3">
        <v>41</v>
      </c>
      <c r="B49" s="240" t="s">
        <v>258</v>
      </c>
      <c r="C49" s="213"/>
      <c r="D49" s="114"/>
      <c r="E49" s="114"/>
      <c r="F49" s="114"/>
      <c r="G49" s="114"/>
      <c r="H49" s="114"/>
      <c r="I49" s="114"/>
      <c r="J49" s="114"/>
      <c r="K49" s="114"/>
      <c r="L49" s="114"/>
      <c r="M49" s="114"/>
      <c r="N49" s="114"/>
      <c r="O49" s="114"/>
      <c r="P49" s="114"/>
      <c r="Q49" s="114"/>
      <c r="R49" s="114"/>
    </row>
    <row r="50" spans="1:18" ht="23.25" customHeight="1" x14ac:dyDescent="0.2">
      <c r="A50" s="3">
        <v>42</v>
      </c>
      <c r="B50" s="212" t="s">
        <v>259</v>
      </c>
      <c r="C50" s="213"/>
      <c r="D50" s="114"/>
      <c r="E50" s="114">
        <v>1</v>
      </c>
      <c r="F50" s="114">
        <v>1</v>
      </c>
      <c r="G50" s="114">
        <v>1</v>
      </c>
      <c r="H50" s="114">
        <v>1</v>
      </c>
      <c r="I50" s="114"/>
      <c r="J50" s="114"/>
      <c r="K50" s="114"/>
      <c r="L50" s="114"/>
      <c r="M50" s="114"/>
      <c r="N50" s="114"/>
      <c r="O50" s="114"/>
      <c r="P50" s="114"/>
      <c r="Q50" s="114"/>
      <c r="R50" s="114"/>
    </row>
    <row r="51" spans="1:18" ht="15" customHeight="1" x14ac:dyDescent="0.2">
      <c r="A51" s="3">
        <v>43</v>
      </c>
      <c r="B51" s="214" t="s">
        <v>49</v>
      </c>
      <c r="C51" s="5" t="s">
        <v>122</v>
      </c>
      <c r="D51" s="114"/>
      <c r="E51" s="114"/>
      <c r="F51" s="114"/>
      <c r="G51" s="114"/>
      <c r="H51" s="114"/>
      <c r="I51" s="114"/>
      <c r="J51" s="114"/>
      <c r="K51" s="114"/>
      <c r="L51" s="114"/>
      <c r="M51" s="114"/>
      <c r="N51" s="114"/>
      <c r="O51" s="114"/>
      <c r="P51" s="114"/>
      <c r="Q51" s="114"/>
      <c r="R51" s="114"/>
    </row>
    <row r="52" spans="1:18" ht="24" customHeight="1" x14ac:dyDescent="0.2">
      <c r="A52" s="3">
        <v>44</v>
      </c>
      <c r="B52" s="214"/>
      <c r="C52" s="5" t="s">
        <v>123</v>
      </c>
      <c r="D52" s="114"/>
      <c r="E52" s="114"/>
      <c r="F52" s="114"/>
      <c r="G52" s="114"/>
      <c r="H52" s="114"/>
      <c r="I52" s="114"/>
      <c r="J52" s="114"/>
      <c r="K52" s="114"/>
      <c r="L52" s="114"/>
      <c r="M52" s="114"/>
      <c r="N52" s="114"/>
      <c r="O52" s="114"/>
      <c r="P52" s="114"/>
      <c r="Q52" s="114"/>
      <c r="R52" s="114"/>
    </row>
    <row r="53" spans="1:18" s="39" customFormat="1" ht="37.5" customHeight="1" x14ac:dyDescent="0.2">
      <c r="A53" s="3">
        <v>45</v>
      </c>
      <c r="B53" s="214"/>
      <c r="C53" s="94" t="s">
        <v>124</v>
      </c>
      <c r="D53" s="114"/>
      <c r="E53" s="114"/>
      <c r="F53" s="114"/>
      <c r="G53" s="114"/>
      <c r="H53" s="114"/>
      <c r="I53" s="114"/>
      <c r="J53" s="114"/>
      <c r="K53" s="114"/>
      <c r="L53" s="114"/>
      <c r="M53" s="114"/>
      <c r="N53" s="114"/>
      <c r="O53" s="114"/>
      <c r="P53" s="114"/>
      <c r="Q53" s="114"/>
      <c r="R53" s="114"/>
    </row>
    <row r="54" spans="1:18" ht="26.25" customHeight="1" x14ac:dyDescent="0.2">
      <c r="A54" s="3">
        <v>46</v>
      </c>
      <c r="B54" s="212" t="s">
        <v>125</v>
      </c>
      <c r="C54" s="213"/>
      <c r="D54" s="114">
        <v>2</v>
      </c>
      <c r="E54" s="114">
        <v>12</v>
      </c>
      <c r="F54" s="114">
        <v>11</v>
      </c>
      <c r="G54" s="114">
        <v>8</v>
      </c>
      <c r="H54" s="114"/>
      <c r="I54" s="114">
        <v>8</v>
      </c>
      <c r="J54" s="114"/>
      <c r="K54" s="114">
        <v>1</v>
      </c>
      <c r="L54" s="114">
        <v>2</v>
      </c>
      <c r="M54" s="114"/>
      <c r="N54" s="114">
        <v>211642</v>
      </c>
      <c r="O54" s="114"/>
      <c r="P54" s="114"/>
      <c r="Q54" s="114">
        <v>3</v>
      </c>
      <c r="R54" s="114">
        <v>1</v>
      </c>
    </row>
    <row r="55" spans="1:18" ht="24.75" customHeight="1" x14ac:dyDescent="0.2">
      <c r="A55" s="3">
        <v>47</v>
      </c>
      <c r="B55" s="212" t="s">
        <v>260</v>
      </c>
      <c r="C55" s="213"/>
      <c r="D55" s="114">
        <v>8</v>
      </c>
      <c r="E55" s="114">
        <v>66</v>
      </c>
      <c r="F55" s="114">
        <v>61</v>
      </c>
      <c r="G55" s="114">
        <v>55</v>
      </c>
      <c r="H55" s="114">
        <v>12</v>
      </c>
      <c r="I55" s="114">
        <v>54</v>
      </c>
      <c r="J55" s="114">
        <v>1</v>
      </c>
      <c r="K55" s="114"/>
      <c r="L55" s="114">
        <v>5</v>
      </c>
      <c r="M55" s="114"/>
      <c r="N55" s="114">
        <v>457030</v>
      </c>
      <c r="O55" s="114"/>
      <c r="P55" s="114"/>
      <c r="Q55" s="114">
        <v>13</v>
      </c>
      <c r="R55" s="114">
        <v>5</v>
      </c>
    </row>
    <row r="56" spans="1:18" ht="15" customHeight="1" x14ac:dyDescent="0.2">
      <c r="A56" s="3">
        <v>48</v>
      </c>
      <c r="B56" s="214" t="s">
        <v>49</v>
      </c>
      <c r="C56" s="5" t="s">
        <v>126</v>
      </c>
      <c r="D56" s="114">
        <v>3</v>
      </c>
      <c r="E56" s="114">
        <v>32</v>
      </c>
      <c r="F56" s="114">
        <v>30</v>
      </c>
      <c r="G56" s="114">
        <v>26</v>
      </c>
      <c r="H56" s="114">
        <v>4</v>
      </c>
      <c r="I56" s="114">
        <v>26</v>
      </c>
      <c r="J56" s="114"/>
      <c r="K56" s="114"/>
      <c r="L56" s="114">
        <v>4</v>
      </c>
      <c r="M56" s="114"/>
      <c r="N56" s="114"/>
      <c r="O56" s="114"/>
      <c r="P56" s="114"/>
      <c r="Q56" s="114">
        <v>5</v>
      </c>
      <c r="R56" s="114">
        <v>2</v>
      </c>
    </row>
    <row r="57" spans="1:18" ht="15" customHeight="1" x14ac:dyDescent="0.2">
      <c r="A57" s="3">
        <v>49</v>
      </c>
      <c r="B57" s="214"/>
      <c r="C57" s="5" t="s">
        <v>127</v>
      </c>
      <c r="D57" s="114">
        <v>3</v>
      </c>
      <c r="E57" s="114">
        <v>27</v>
      </c>
      <c r="F57" s="114">
        <v>25</v>
      </c>
      <c r="G57" s="114">
        <v>24</v>
      </c>
      <c r="H57" s="114">
        <v>6</v>
      </c>
      <c r="I57" s="114">
        <v>24</v>
      </c>
      <c r="J57" s="114"/>
      <c r="K57" s="114"/>
      <c r="L57" s="114">
        <v>1</v>
      </c>
      <c r="M57" s="114"/>
      <c r="N57" s="114"/>
      <c r="O57" s="114"/>
      <c r="P57" s="114"/>
      <c r="Q57" s="114">
        <v>5</v>
      </c>
      <c r="R57" s="114">
        <v>2</v>
      </c>
    </row>
    <row r="58" spans="1:18" ht="22.5" customHeight="1" x14ac:dyDescent="0.2">
      <c r="A58" s="3">
        <v>50</v>
      </c>
      <c r="B58" s="214"/>
      <c r="C58" s="5" t="s">
        <v>128</v>
      </c>
      <c r="D58" s="114"/>
      <c r="E58" s="114">
        <v>1</v>
      </c>
      <c r="F58" s="114">
        <v>1</v>
      </c>
      <c r="G58" s="114"/>
      <c r="H58" s="114"/>
      <c r="I58" s="114"/>
      <c r="J58" s="114">
        <v>1</v>
      </c>
      <c r="K58" s="114"/>
      <c r="L58" s="114"/>
      <c r="M58" s="114"/>
      <c r="N58" s="114"/>
      <c r="O58" s="114"/>
      <c r="P58" s="114"/>
      <c r="Q58" s="114"/>
      <c r="R58" s="114"/>
    </row>
    <row r="59" spans="1:18" ht="13.5" customHeight="1" x14ac:dyDescent="0.2">
      <c r="A59" s="3">
        <v>51</v>
      </c>
      <c r="B59" s="214"/>
      <c r="C59" s="5" t="s">
        <v>129</v>
      </c>
      <c r="D59" s="114"/>
      <c r="E59" s="114">
        <v>1</v>
      </c>
      <c r="F59" s="114">
        <v>1</v>
      </c>
      <c r="G59" s="114">
        <v>1</v>
      </c>
      <c r="H59" s="114"/>
      <c r="I59" s="114">
        <v>1</v>
      </c>
      <c r="J59" s="114"/>
      <c r="K59" s="114"/>
      <c r="L59" s="114"/>
      <c r="M59" s="114"/>
      <c r="N59" s="114"/>
      <c r="O59" s="114"/>
      <c r="P59" s="114"/>
      <c r="Q59" s="114"/>
      <c r="R59" s="114"/>
    </row>
    <row r="60" spans="1:18" ht="26.25" customHeight="1" x14ac:dyDescent="0.2">
      <c r="A60" s="3">
        <v>52</v>
      </c>
      <c r="B60" s="212" t="s">
        <v>261</v>
      </c>
      <c r="C60" s="213"/>
      <c r="D60" s="114"/>
      <c r="E60" s="114"/>
      <c r="F60" s="114"/>
      <c r="G60" s="114"/>
      <c r="H60" s="114"/>
      <c r="I60" s="114"/>
      <c r="J60" s="114"/>
      <c r="K60" s="114"/>
      <c r="L60" s="114"/>
      <c r="M60" s="114"/>
      <c r="N60" s="114"/>
      <c r="O60" s="114"/>
      <c r="P60" s="114"/>
      <c r="Q60" s="114"/>
      <c r="R60" s="114"/>
    </row>
    <row r="61" spans="1:18" ht="13.5" customHeight="1" x14ac:dyDescent="0.2">
      <c r="A61" s="3">
        <v>53</v>
      </c>
      <c r="B61" s="214" t="s">
        <v>49</v>
      </c>
      <c r="C61" s="5" t="s">
        <v>130</v>
      </c>
      <c r="D61" s="114"/>
      <c r="E61" s="114"/>
      <c r="F61" s="114"/>
      <c r="G61" s="114"/>
      <c r="H61" s="114"/>
      <c r="I61" s="114"/>
      <c r="J61" s="114"/>
      <c r="K61" s="114"/>
      <c r="L61" s="114"/>
      <c r="M61" s="114"/>
      <c r="N61" s="114"/>
      <c r="O61" s="114"/>
      <c r="P61" s="114"/>
      <c r="Q61" s="114"/>
      <c r="R61" s="114"/>
    </row>
    <row r="62" spans="1:18" ht="12.75" customHeight="1" x14ac:dyDescent="0.2">
      <c r="A62" s="3">
        <v>54</v>
      </c>
      <c r="B62" s="214"/>
      <c r="C62" s="5" t="s">
        <v>64</v>
      </c>
      <c r="D62" s="114"/>
      <c r="E62" s="114"/>
      <c r="F62" s="114"/>
      <c r="G62" s="114"/>
      <c r="H62" s="114"/>
      <c r="I62" s="114"/>
      <c r="J62" s="114"/>
      <c r="K62" s="114"/>
      <c r="L62" s="114"/>
      <c r="M62" s="114"/>
      <c r="N62" s="114"/>
      <c r="O62" s="114"/>
      <c r="P62" s="114"/>
      <c r="Q62" s="114"/>
      <c r="R62" s="114"/>
    </row>
    <row r="63" spans="1:18" ht="49.5" customHeight="1" x14ac:dyDescent="0.2">
      <c r="A63" s="3">
        <v>55</v>
      </c>
      <c r="B63" s="214"/>
      <c r="C63" s="5" t="s">
        <v>202</v>
      </c>
      <c r="D63" s="114"/>
      <c r="E63" s="114"/>
      <c r="F63" s="114"/>
      <c r="G63" s="114"/>
      <c r="H63" s="114"/>
      <c r="I63" s="114"/>
      <c r="J63" s="114"/>
      <c r="K63" s="114"/>
      <c r="L63" s="114"/>
      <c r="M63" s="114"/>
      <c r="N63" s="114"/>
      <c r="O63" s="114"/>
      <c r="P63" s="114"/>
      <c r="Q63" s="114"/>
      <c r="R63" s="114"/>
    </row>
    <row r="64" spans="1:18" ht="26.25" customHeight="1" x14ac:dyDescent="0.2">
      <c r="A64" s="3">
        <v>56</v>
      </c>
      <c r="B64" s="208" t="s">
        <v>65</v>
      </c>
      <c r="C64" s="208"/>
      <c r="D64" s="114"/>
      <c r="E64" s="114"/>
      <c r="F64" s="114"/>
      <c r="G64" s="114"/>
      <c r="H64" s="114"/>
      <c r="I64" s="114"/>
      <c r="J64" s="114"/>
      <c r="K64" s="114"/>
      <c r="L64" s="114"/>
      <c r="M64" s="114"/>
      <c r="N64" s="114"/>
      <c r="O64" s="114"/>
      <c r="P64" s="114"/>
      <c r="Q64" s="114"/>
      <c r="R64" s="114"/>
    </row>
    <row r="65" spans="1:18" ht="22.5" customHeight="1" x14ac:dyDescent="0.2">
      <c r="A65" s="3">
        <v>57</v>
      </c>
      <c r="B65" s="208" t="s">
        <v>7</v>
      </c>
      <c r="C65" s="208"/>
      <c r="D65" s="114"/>
      <c r="E65" s="114"/>
      <c r="F65" s="114"/>
      <c r="G65" s="114"/>
      <c r="H65" s="114"/>
      <c r="I65" s="114"/>
      <c r="J65" s="114"/>
      <c r="K65" s="114"/>
      <c r="L65" s="114"/>
      <c r="M65" s="114"/>
      <c r="N65" s="114"/>
      <c r="O65" s="114"/>
      <c r="P65" s="114"/>
      <c r="Q65" s="114"/>
      <c r="R65" s="114"/>
    </row>
    <row r="66" spans="1:18" ht="13.5" customHeight="1" x14ac:dyDescent="0.2">
      <c r="A66" s="3">
        <v>58</v>
      </c>
      <c r="B66" s="208" t="s">
        <v>203</v>
      </c>
      <c r="C66" s="208"/>
      <c r="D66" s="114"/>
      <c r="E66" s="114"/>
      <c r="F66" s="114"/>
      <c r="G66" s="114"/>
      <c r="H66" s="114"/>
      <c r="I66" s="114"/>
      <c r="J66" s="114"/>
      <c r="K66" s="114"/>
      <c r="L66" s="114"/>
      <c r="M66" s="114"/>
      <c r="N66" s="114"/>
      <c r="O66" s="114"/>
      <c r="P66" s="114"/>
      <c r="Q66" s="114"/>
      <c r="R66" s="114"/>
    </row>
    <row r="67" spans="1:18" s="39" customFormat="1" ht="26.25" customHeight="1" x14ac:dyDescent="0.2">
      <c r="A67" s="3">
        <v>59</v>
      </c>
      <c r="B67" s="208" t="s">
        <v>8</v>
      </c>
      <c r="C67" s="208"/>
      <c r="D67" s="116">
        <f>SUM(D9,D20,D26,D36,D46,D47,D50,D54,D55,D60,D64:D66)</f>
        <v>23</v>
      </c>
      <c r="E67" s="116">
        <f t="shared" ref="E67:R67" si="0">SUM(E9,E20,E26,E36,E46,E47,E50,E54,E55,E60,E64:E66)</f>
        <v>128</v>
      </c>
      <c r="F67" s="116">
        <f t="shared" si="0"/>
        <v>129</v>
      </c>
      <c r="G67" s="116">
        <f t="shared" si="0"/>
        <v>111</v>
      </c>
      <c r="H67" s="116">
        <f t="shared" si="0"/>
        <v>22</v>
      </c>
      <c r="I67" s="116">
        <f t="shared" si="0"/>
        <v>106</v>
      </c>
      <c r="J67" s="116">
        <f t="shared" si="0"/>
        <v>1</v>
      </c>
      <c r="K67" s="116">
        <f t="shared" si="0"/>
        <v>4</v>
      </c>
      <c r="L67" s="116">
        <f t="shared" si="0"/>
        <v>13</v>
      </c>
      <c r="M67" s="116">
        <f>SUM(M9,M20,M26,M36,M46,M47,M50,M54,M55,M60,M64:M66)</f>
        <v>0</v>
      </c>
      <c r="N67" s="116">
        <f t="shared" si="0"/>
        <v>3730814</v>
      </c>
      <c r="O67" s="116">
        <f t="shared" si="0"/>
        <v>1998024</v>
      </c>
      <c r="P67" s="116">
        <f t="shared" si="0"/>
        <v>0</v>
      </c>
      <c r="Q67" s="116">
        <f>SUM(Q9,Q20,Q26,Q36,Q46,Q47,Q50,Q54,Q55,Q60,Q64:Q66)</f>
        <v>22</v>
      </c>
      <c r="R67" s="116">
        <f t="shared" si="0"/>
        <v>6</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2-Ц, Підрозділ: Чернівецький районний суд Вінницької області, Початок періоду: 01.01.2015, Кінець періоду: 30.06.2015&amp;L9706CDAB</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1" t="s">
        <v>204</v>
      </c>
      <c r="D1" s="241"/>
      <c r="E1" s="241"/>
      <c r="F1" s="242"/>
      <c r="G1" s="242"/>
      <c r="H1" s="242"/>
      <c r="I1" s="242"/>
      <c r="J1" s="242"/>
      <c r="K1" s="242"/>
      <c r="L1" s="242"/>
      <c r="M1" s="242"/>
      <c r="N1" s="29"/>
    </row>
    <row r="2" spans="1:16" ht="12.75" hidden="1" customHeight="1" x14ac:dyDescent="0.2">
      <c r="B2" s="243"/>
      <c r="C2" s="243"/>
      <c r="D2" s="243"/>
      <c r="E2" s="243"/>
      <c r="F2" s="243"/>
      <c r="G2" s="243"/>
      <c r="H2" s="243"/>
      <c r="I2" s="243"/>
      <c r="J2" s="243"/>
      <c r="K2" s="243"/>
      <c r="L2" s="243"/>
      <c r="M2" s="243"/>
    </row>
    <row r="3" spans="1:16" ht="14.25" customHeight="1" x14ac:dyDescent="0.2">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
      <c r="A4" s="199"/>
      <c r="B4" s="205"/>
      <c r="C4" s="205"/>
      <c r="D4" s="250"/>
      <c r="E4" s="250"/>
      <c r="F4" s="249" t="s">
        <v>205</v>
      </c>
      <c r="G4" s="255" t="s">
        <v>61</v>
      </c>
      <c r="H4" s="256"/>
      <c r="I4" s="256"/>
      <c r="J4" s="256"/>
      <c r="K4" s="257"/>
      <c r="L4" s="253"/>
      <c r="M4" s="246"/>
      <c r="N4" s="247"/>
    </row>
    <row r="5" spans="1:16" ht="78" customHeight="1" x14ac:dyDescent="0.2">
      <c r="A5" s="199"/>
      <c r="B5" s="205"/>
      <c r="C5" s="205"/>
      <c r="D5" s="251"/>
      <c r="E5" s="251"/>
      <c r="F5" s="251"/>
      <c r="G5" s="11" t="s">
        <v>66</v>
      </c>
      <c r="H5" s="22" t="s">
        <v>262</v>
      </c>
      <c r="I5" s="11" t="s">
        <v>67</v>
      </c>
      <c r="J5" s="11" t="s">
        <v>68</v>
      </c>
      <c r="K5" s="11" t="s">
        <v>115</v>
      </c>
      <c r="L5" s="254"/>
      <c r="M5" s="11" t="s">
        <v>69</v>
      </c>
      <c r="N5" s="53" t="s">
        <v>201</v>
      </c>
      <c r="P5" t="s">
        <v>206</v>
      </c>
    </row>
    <row r="6" spans="1:16" x14ac:dyDescent="0.2">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
      <c r="A7" s="3">
        <v>1</v>
      </c>
      <c r="B7" s="208" t="s">
        <v>263</v>
      </c>
      <c r="C7" s="208"/>
      <c r="D7" s="114">
        <v>1</v>
      </c>
      <c r="E7" s="114">
        <v>3</v>
      </c>
      <c r="F7" s="114">
        <v>3</v>
      </c>
      <c r="G7" s="114">
        <v>2</v>
      </c>
      <c r="H7" s="114">
        <v>2</v>
      </c>
      <c r="I7" s="114"/>
      <c r="J7" s="114"/>
      <c r="K7" s="114">
        <v>1</v>
      </c>
      <c r="L7" s="114"/>
      <c r="M7" s="114">
        <v>1</v>
      </c>
      <c r="N7" s="114"/>
    </row>
    <row r="8" spans="1:16" ht="15" customHeight="1" x14ac:dyDescent="0.2">
      <c r="A8" s="3">
        <v>2</v>
      </c>
      <c r="B8" s="214" t="s">
        <v>61</v>
      </c>
      <c r="C8" s="40" t="s">
        <v>134</v>
      </c>
      <c r="D8" s="112">
        <v>1</v>
      </c>
      <c r="E8" s="112"/>
      <c r="F8" s="112">
        <v>1</v>
      </c>
      <c r="G8" s="112"/>
      <c r="H8" s="112"/>
      <c r="I8" s="112"/>
      <c r="J8" s="112"/>
      <c r="K8" s="112">
        <v>1</v>
      </c>
      <c r="L8" s="112"/>
      <c r="M8" s="114"/>
      <c r="N8" s="112"/>
    </row>
    <row r="9" spans="1:16" ht="15" customHeight="1" x14ac:dyDescent="0.2">
      <c r="A9" s="3">
        <v>3</v>
      </c>
      <c r="B9" s="214"/>
      <c r="C9" s="41" t="s">
        <v>133</v>
      </c>
      <c r="D9" s="112"/>
      <c r="E9" s="112">
        <v>3</v>
      </c>
      <c r="F9" s="112">
        <v>2</v>
      </c>
      <c r="G9" s="112">
        <v>2</v>
      </c>
      <c r="H9" s="112">
        <v>2</v>
      </c>
      <c r="I9" s="112"/>
      <c r="J9" s="112"/>
      <c r="K9" s="112"/>
      <c r="L9" s="112"/>
      <c r="M9" s="114">
        <v>1</v>
      </c>
      <c r="N9" s="112"/>
    </row>
    <row r="10" spans="1:16" ht="15" customHeight="1" x14ac:dyDescent="0.2">
      <c r="A10" s="3">
        <v>4</v>
      </c>
      <c r="B10" s="214"/>
      <c r="C10" s="41" t="s">
        <v>12</v>
      </c>
      <c r="D10" s="112"/>
      <c r="E10" s="112"/>
      <c r="F10" s="112"/>
      <c r="G10" s="112"/>
      <c r="H10" s="112"/>
      <c r="I10" s="112"/>
      <c r="J10" s="112"/>
      <c r="K10" s="112"/>
      <c r="L10" s="112"/>
      <c r="M10" s="114"/>
      <c r="N10" s="112"/>
    </row>
    <row r="11" spans="1:16" ht="30" customHeight="1" x14ac:dyDescent="0.2">
      <c r="A11" s="3">
        <v>5</v>
      </c>
      <c r="B11" s="208" t="s">
        <v>14</v>
      </c>
      <c r="C11" s="208"/>
      <c r="D11" s="112"/>
      <c r="E11" s="112"/>
      <c r="F11" s="112"/>
      <c r="G11" s="112"/>
      <c r="H11" s="112"/>
      <c r="I11" s="112"/>
      <c r="J11" s="112"/>
      <c r="K11" s="112"/>
      <c r="L11" s="112"/>
      <c r="M11" s="114"/>
      <c r="N11" s="112"/>
    </row>
    <row r="12" spans="1:16" ht="27.75" customHeight="1" x14ac:dyDescent="0.2">
      <c r="A12" s="3">
        <v>6</v>
      </c>
      <c r="B12" s="208" t="s">
        <v>77</v>
      </c>
      <c r="C12" s="208"/>
      <c r="D12" s="112"/>
      <c r="E12" s="112"/>
      <c r="F12" s="112"/>
      <c r="G12" s="112"/>
      <c r="H12" s="112"/>
      <c r="I12" s="112"/>
      <c r="J12" s="112"/>
      <c r="K12" s="112"/>
      <c r="L12" s="112"/>
      <c r="M12" s="114"/>
      <c r="N12" s="112"/>
    </row>
    <row r="13" spans="1:16" ht="26.25" customHeight="1" x14ac:dyDescent="0.2">
      <c r="A13" s="3">
        <v>7</v>
      </c>
      <c r="B13" s="208" t="s">
        <v>70</v>
      </c>
      <c r="C13" s="208"/>
      <c r="D13" s="112"/>
      <c r="E13" s="112"/>
      <c r="F13" s="112"/>
      <c r="G13" s="112"/>
      <c r="H13" s="112"/>
      <c r="I13" s="112"/>
      <c r="J13" s="112"/>
      <c r="K13" s="112"/>
      <c r="L13" s="112"/>
      <c r="M13" s="114"/>
      <c r="N13" s="112"/>
    </row>
    <row r="14" spans="1:16" ht="26.25" customHeight="1" x14ac:dyDescent="0.2">
      <c r="A14" s="3">
        <v>8</v>
      </c>
      <c r="B14" s="208" t="s">
        <v>15</v>
      </c>
      <c r="C14" s="208"/>
      <c r="D14" s="112"/>
      <c r="E14" s="112"/>
      <c r="F14" s="112"/>
      <c r="G14" s="112"/>
      <c r="H14" s="112"/>
      <c r="I14" s="112"/>
      <c r="J14" s="112"/>
      <c r="K14" s="112"/>
      <c r="L14" s="112"/>
      <c r="M14" s="114"/>
      <c r="N14" s="112"/>
    </row>
    <row r="15" spans="1:16" ht="22.5" customHeight="1" x14ac:dyDescent="0.2">
      <c r="A15" s="3">
        <v>9</v>
      </c>
      <c r="B15" s="208" t="s">
        <v>16</v>
      </c>
      <c r="C15" s="208"/>
      <c r="D15" s="112"/>
      <c r="E15" s="112">
        <v>22</v>
      </c>
      <c r="F15" s="112">
        <v>19</v>
      </c>
      <c r="G15" s="112">
        <v>18</v>
      </c>
      <c r="H15" s="112">
        <v>18</v>
      </c>
      <c r="I15" s="112"/>
      <c r="J15" s="112"/>
      <c r="K15" s="112">
        <v>1</v>
      </c>
      <c r="L15" s="112"/>
      <c r="M15" s="114">
        <v>3</v>
      </c>
      <c r="N15" s="112"/>
    </row>
    <row r="16" spans="1:16" ht="32.25" customHeight="1" x14ac:dyDescent="0.2">
      <c r="A16" s="3">
        <v>10</v>
      </c>
      <c r="B16" s="208" t="s">
        <v>90</v>
      </c>
      <c r="C16" s="208"/>
      <c r="D16" s="112"/>
      <c r="E16" s="112"/>
      <c r="F16" s="112"/>
      <c r="G16" s="112"/>
      <c r="H16" s="112"/>
      <c r="I16" s="112"/>
      <c r="J16" s="112"/>
      <c r="K16" s="112"/>
      <c r="L16" s="112"/>
      <c r="M16" s="114"/>
      <c r="N16" s="112"/>
    </row>
    <row r="17" spans="1:15" ht="27" customHeight="1" x14ac:dyDescent="0.2">
      <c r="A17" s="3">
        <v>11</v>
      </c>
      <c r="B17" s="208" t="s">
        <v>17</v>
      </c>
      <c r="C17" s="208"/>
      <c r="D17" s="112"/>
      <c r="E17" s="112"/>
      <c r="F17" s="112"/>
      <c r="G17" s="112"/>
      <c r="H17" s="112"/>
      <c r="I17" s="112"/>
      <c r="J17" s="112"/>
      <c r="K17" s="112"/>
      <c r="L17" s="112"/>
      <c r="M17" s="114"/>
      <c r="N17" s="112"/>
    </row>
    <row r="18" spans="1:15" ht="17.25" customHeight="1" x14ac:dyDescent="0.2">
      <c r="A18" s="3">
        <v>12</v>
      </c>
      <c r="B18" s="208" t="s">
        <v>18</v>
      </c>
      <c r="C18" s="208"/>
      <c r="D18" s="112"/>
      <c r="E18" s="112">
        <v>13</v>
      </c>
      <c r="F18" s="112">
        <v>12</v>
      </c>
      <c r="G18" s="112">
        <v>12</v>
      </c>
      <c r="H18" s="112">
        <v>12</v>
      </c>
      <c r="I18" s="112"/>
      <c r="J18" s="112"/>
      <c r="K18" s="112"/>
      <c r="L18" s="112"/>
      <c r="M18" s="114">
        <v>1</v>
      </c>
      <c r="N18" s="112"/>
    </row>
    <row r="19" spans="1:15" ht="24.75" customHeight="1" x14ac:dyDescent="0.2">
      <c r="A19" s="3">
        <v>13</v>
      </c>
      <c r="B19" s="208" t="s">
        <v>78</v>
      </c>
      <c r="C19" s="208"/>
      <c r="D19" s="112"/>
      <c r="E19" s="112"/>
      <c r="F19" s="112"/>
      <c r="G19" s="112"/>
      <c r="H19" s="112"/>
      <c r="I19" s="112"/>
      <c r="J19" s="112"/>
      <c r="K19" s="112"/>
      <c r="L19" s="112"/>
      <c r="M19" s="114"/>
      <c r="N19" s="112"/>
    </row>
    <row r="20" spans="1:15" ht="25.5" customHeight="1" x14ac:dyDescent="0.2">
      <c r="A20" s="3">
        <v>14</v>
      </c>
      <c r="B20" s="208" t="s">
        <v>79</v>
      </c>
      <c r="C20" s="208"/>
      <c r="D20" s="112"/>
      <c r="E20" s="112"/>
      <c r="F20" s="112"/>
      <c r="G20" s="112"/>
      <c r="H20" s="112"/>
      <c r="I20" s="112"/>
      <c r="J20" s="112"/>
      <c r="K20" s="112"/>
      <c r="L20" s="112"/>
      <c r="M20" s="114"/>
      <c r="N20" s="112"/>
    </row>
    <row r="21" spans="1:15" ht="30" customHeight="1" x14ac:dyDescent="0.2">
      <c r="A21" s="3">
        <v>15</v>
      </c>
      <c r="B21" s="208" t="s">
        <v>19</v>
      </c>
      <c r="C21" s="208"/>
      <c r="D21" s="112"/>
      <c r="E21" s="112"/>
      <c r="F21" s="112"/>
      <c r="G21" s="112"/>
      <c r="H21" s="112"/>
      <c r="I21" s="112"/>
      <c r="J21" s="112"/>
      <c r="K21" s="112"/>
      <c r="L21" s="112"/>
      <c r="M21" s="114"/>
      <c r="N21" s="112"/>
    </row>
    <row r="22" spans="1:15" ht="18" customHeight="1" x14ac:dyDescent="0.2">
      <c r="A22" s="3">
        <v>16</v>
      </c>
      <c r="B22" s="31" t="s">
        <v>93</v>
      </c>
      <c r="C22" s="31"/>
      <c r="D22" s="112"/>
      <c r="E22" s="112"/>
      <c r="F22" s="112"/>
      <c r="G22" s="112"/>
      <c r="H22" s="112"/>
      <c r="I22" s="112"/>
      <c r="J22" s="112"/>
      <c r="K22" s="112"/>
      <c r="L22" s="112"/>
      <c r="M22" s="114"/>
      <c r="N22" s="112"/>
      <c r="O22" s="42"/>
    </row>
    <row r="23" spans="1:15" ht="15" customHeight="1" x14ac:dyDescent="0.2">
      <c r="A23" s="19" t="s">
        <v>10</v>
      </c>
      <c r="B23" s="214" t="s">
        <v>61</v>
      </c>
      <c r="C23" s="5" t="s">
        <v>20</v>
      </c>
      <c r="D23" s="112"/>
      <c r="E23" s="112"/>
      <c r="F23" s="112"/>
      <c r="G23" s="112"/>
      <c r="H23" s="112"/>
      <c r="I23" s="112"/>
      <c r="J23" s="112"/>
      <c r="K23" s="112"/>
      <c r="L23" s="112"/>
      <c r="M23" s="114"/>
      <c r="N23" s="112"/>
    </row>
    <row r="24" spans="1:15" ht="15" customHeight="1" x14ac:dyDescent="0.2">
      <c r="A24" s="19" t="s">
        <v>11</v>
      </c>
      <c r="B24" s="214"/>
      <c r="C24" s="5" t="s">
        <v>21</v>
      </c>
      <c r="D24" s="112"/>
      <c r="E24" s="112"/>
      <c r="F24" s="112"/>
      <c r="G24" s="112"/>
      <c r="H24" s="112"/>
      <c r="I24" s="112"/>
      <c r="J24" s="112"/>
      <c r="K24" s="112"/>
      <c r="L24" s="112"/>
      <c r="M24" s="114"/>
      <c r="N24" s="112"/>
    </row>
    <row r="25" spans="1:15" ht="15" customHeight="1" x14ac:dyDescent="0.2">
      <c r="A25" s="19" t="s">
        <v>13</v>
      </c>
      <c r="B25" s="214"/>
      <c r="C25" s="5" t="s">
        <v>22</v>
      </c>
      <c r="D25" s="112"/>
      <c r="E25" s="112"/>
      <c r="F25" s="112"/>
      <c r="G25" s="112"/>
      <c r="H25" s="112"/>
      <c r="I25" s="112"/>
      <c r="J25" s="112"/>
      <c r="K25" s="112"/>
      <c r="L25" s="112"/>
      <c r="M25" s="114"/>
      <c r="N25" s="112"/>
    </row>
    <row r="26" spans="1:15" ht="24.75" customHeight="1" x14ac:dyDescent="0.2">
      <c r="A26" s="19" t="s">
        <v>9</v>
      </c>
      <c r="B26" s="214"/>
      <c r="C26" s="5" t="s">
        <v>23</v>
      </c>
      <c r="D26" s="112"/>
      <c r="E26" s="112"/>
      <c r="F26" s="112"/>
      <c r="G26" s="112"/>
      <c r="H26" s="112"/>
      <c r="I26" s="112"/>
      <c r="J26" s="112"/>
      <c r="K26" s="112"/>
      <c r="L26" s="112"/>
      <c r="M26" s="114"/>
      <c r="N26" s="112"/>
    </row>
    <row r="27" spans="1:15" ht="19.5" customHeight="1" x14ac:dyDescent="0.2">
      <c r="A27" s="3">
        <v>21</v>
      </c>
      <c r="B27" s="208" t="s">
        <v>24</v>
      </c>
      <c r="C27" s="208"/>
      <c r="D27" s="112"/>
      <c r="E27" s="112"/>
      <c r="F27" s="112"/>
      <c r="G27" s="112"/>
      <c r="H27" s="112"/>
      <c r="I27" s="112"/>
      <c r="J27" s="112"/>
      <c r="K27" s="112"/>
      <c r="L27" s="112"/>
      <c r="M27" s="114"/>
      <c r="N27" s="112"/>
    </row>
    <row r="28" spans="1:15" ht="19.5" customHeight="1" x14ac:dyDescent="0.2">
      <c r="A28" s="3">
        <v>22</v>
      </c>
      <c r="B28" s="208" t="s">
        <v>60</v>
      </c>
      <c r="C28" s="208"/>
      <c r="D28" s="112">
        <f t="shared" ref="D28:N28" si="0">SUM(D7,D11,D12,D13,D14,D15,D16,D17,D18,D19,D20,D21,D22,D27)</f>
        <v>1</v>
      </c>
      <c r="E28" s="112">
        <f t="shared" si="0"/>
        <v>38</v>
      </c>
      <c r="F28" s="112">
        <f t="shared" si="0"/>
        <v>34</v>
      </c>
      <c r="G28" s="112">
        <f t="shared" si="0"/>
        <v>32</v>
      </c>
      <c r="H28" s="112">
        <f t="shared" si="0"/>
        <v>32</v>
      </c>
      <c r="I28" s="112">
        <f t="shared" si="0"/>
        <v>0</v>
      </c>
      <c r="J28" s="112">
        <f t="shared" si="0"/>
        <v>0</v>
      </c>
      <c r="K28" s="112">
        <f t="shared" si="0"/>
        <v>2</v>
      </c>
      <c r="L28" s="112">
        <f t="shared" si="0"/>
        <v>0</v>
      </c>
      <c r="M28" s="112">
        <f t="shared" si="0"/>
        <v>5</v>
      </c>
      <c r="N28" s="112">
        <f t="shared" si="0"/>
        <v>0</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2-Ц, Підрозділ: Чернівецький районний суд Вінницької області, Початок періоду: 01.01.2015, Кінець періоду: 30.06.2015&amp;L9706CDAB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
      <c r="A2" s="1"/>
      <c r="B2" s="14"/>
      <c r="C2" s="1"/>
      <c r="D2" s="1"/>
      <c r="E2" s="1"/>
      <c r="F2" s="1"/>
      <c r="G2" s="1"/>
      <c r="H2" s="1"/>
      <c r="I2" s="1"/>
      <c r="J2" s="1"/>
      <c r="K2" s="1"/>
      <c r="L2" s="1"/>
      <c r="M2" s="1"/>
      <c r="N2" s="1"/>
    </row>
    <row r="3" spans="1:59" ht="16.5" customHeight="1" x14ac:dyDescent="0.2">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08" t="s">
        <v>89</v>
      </c>
      <c r="C9" s="208"/>
      <c r="D9" s="208"/>
      <c r="E9" s="112">
        <f t="shared" ref="E9:O9" si="0">SUM(E10:E11,E16:E18)</f>
        <v>0</v>
      </c>
      <c r="F9" s="112">
        <f t="shared" si="0"/>
        <v>0</v>
      </c>
      <c r="G9" s="112">
        <f t="shared" si="0"/>
        <v>0</v>
      </c>
      <c r="H9" s="112">
        <f t="shared" si="0"/>
        <v>0</v>
      </c>
      <c r="I9" s="112">
        <f t="shared" si="0"/>
        <v>0</v>
      </c>
      <c r="J9" s="112">
        <f t="shared" si="0"/>
        <v>0</v>
      </c>
      <c r="K9" s="112">
        <f t="shared" si="0"/>
        <v>0</v>
      </c>
      <c r="L9" s="112">
        <f t="shared" si="0"/>
        <v>0</v>
      </c>
      <c r="M9" s="112">
        <f t="shared" si="0"/>
        <v>0</v>
      </c>
      <c r="N9" s="112">
        <f t="shared" si="0"/>
        <v>0</v>
      </c>
      <c r="O9" s="112">
        <f t="shared" si="0"/>
        <v>0</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0">
        <v>2</v>
      </c>
      <c r="B10" s="264" t="s">
        <v>33</v>
      </c>
      <c r="C10" s="264"/>
      <c r="D10" s="264"/>
      <c r="E10" s="113"/>
      <c r="F10" s="113"/>
      <c r="G10" s="113"/>
      <c r="H10" s="113"/>
      <c r="I10" s="114"/>
      <c r="J10" s="112"/>
      <c r="K10" s="112"/>
      <c r="L10" s="113"/>
      <c r="M10" s="113"/>
      <c r="N10" s="113"/>
      <c r="O10" s="112"/>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2" t="s">
        <v>38</v>
      </c>
      <c r="C17" s="212"/>
      <c r="D17" s="212"/>
      <c r="E17" s="112"/>
      <c r="F17" s="113"/>
      <c r="G17" s="113"/>
      <c r="H17" s="113"/>
      <c r="I17" s="114"/>
      <c r="J17" s="112"/>
      <c r="K17" s="112"/>
      <c r="L17" s="112"/>
      <c r="M17" s="112"/>
      <c r="N17" s="112"/>
      <c r="O17" s="112"/>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2-Ц, Підрозділ: Чернівецький районний суд Вінницької області, Початок періоду: 01.01.2015, Кінець періоду: 30.06.2015&amp;L9706CDAB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95</v>
      </c>
      <c r="B1" s="21"/>
      <c r="C1" s="21"/>
      <c r="H1" s="20"/>
      <c r="I1" s="24"/>
      <c r="J1" s="7"/>
    </row>
    <row r="2" spans="1:10" ht="18.75" x14ac:dyDescent="0.3">
      <c r="A2" s="15"/>
      <c r="B2" s="15"/>
      <c r="C2" s="15"/>
      <c r="H2" s="16"/>
      <c r="I2" s="24"/>
      <c r="J2" s="7"/>
    </row>
    <row r="3" spans="1:10" ht="27.75" customHeight="1" x14ac:dyDescent="0.2">
      <c r="A3" s="26" t="s">
        <v>219</v>
      </c>
      <c r="B3" s="302" t="s">
        <v>83</v>
      </c>
      <c r="C3" s="302"/>
      <c r="D3" s="302"/>
      <c r="E3" s="302"/>
      <c r="F3" s="302"/>
      <c r="G3" s="302"/>
      <c r="H3" s="302"/>
      <c r="I3" s="12" t="s">
        <v>94</v>
      </c>
    </row>
    <row r="4" spans="1:10" ht="16.5" customHeight="1" x14ac:dyDescent="0.2">
      <c r="A4" s="26">
        <v>1</v>
      </c>
      <c r="B4" s="295" t="s">
        <v>209</v>
      </c>
      <c r="C4" s="296"/>
      <c r="D4" s="296"/>
      <c r="E4" s="296"/>
      <c r="F4" s="296"/>
      <c r="G4" s="296"/>
      <c r="H4" s="297"/>
      <c r="I4" s="114">
        <v>3</v>
      </c>
    </row>
    <row r="5" spans="1:10" ht="16.5" customHeight="1" x14ac:dyDescent="0.2">
      <c r="A5" s="26">
        <v>2</v>
      </c>
      <c r="B5" s="269" t="s">
        <v>216</v>
      </c>
      <c r="C5" s="298" t="s">
        <v>210</v>
      </c>
      <c r="D5" s="298"/>
      <c r="E5" s="298"/>
      <c r="F5" s="298"/>
      <c r="G5" s="298"/>
      <c r="H5" s="298"/>
      <c r="I5" s="114"/>
    </row>
    <row r="6" spans="1:10" ht="16.5" customHeight="1" x14ac:dyDescent="0.2">
      <c r="A6" s="26">
        <v>3</v>
      </c>
      <c r="B6" s="270"/>
      <c r="C6" s="299" t="s">
        <v>213</v>
      </c>
      <c r="D6" s="266" t="s">
        <v>211</v>
      </c>
      <c r="E6" s="267"/>
      <c r="F6" s="267"/>
      <c r="G6" s="267"/>
      <c r="H6" s="268"/>
      <c r="I6" s="125"/>
    </row>
    <row r="7" spans="1:10" ht="16.5" customHeight="1" x14ac:dyDescent="0.2">
      <c r="A7" s="26">
        <v>4</v>
      </c>
      <c r="B7" s="270"/>
      <c r="C7" s="299"/>
      <c r="D7" s="272" t="s">
        <v>212</v>
      </c>
      <c r="E7" s="272"/>
      <c r="F7" s="272"/>
      <c r="G7" s="272"/>
      <c r="H7" s="272"/>
      <c r="I7" s="114"/>
    </row>
    <row r="8" spans="1:10" ht="16.5" customHeight="1" x14ac:dyDescent="0.2">
      <c r="A8" s="26">
        <v>5</v>
      </c>
      <c r="B8" s="270"/>
      <c r="C8" s="272" t="s">
        <v>214</v>
      </c>
      <c r="D8" s="272"/>
      <c r="E8" s="272"/>
      <c r="F8" s="272"/>
      <c r="G8" s="272"/>
      <c r="H8" s="272"/>
      <c r="I8" s="114"/>
    </row>
    <row r="9" spans="1:10" ht="16.5" customHeight="1" x14ac:dyDescent="0.2">
      <c r="A9" s="26">
        <v>6</v>
      </c>
      <c r="B9" s="271"/>
      <c r="C9" s="272" t="s">
        <v>215</v>
      </c>
      <c r="D9" s="272"/>
      <c r="E9" s="272"/>
      <c r="F9" s="272"/>
      <c r="G9" s="272"/>
      <c r="H9" s="272"/>
      <c r="I9" s="114"/>
    </row>
    <row r="10" spans="1:10" ht="16.5" customHeight="1" x14ac:dyDescent="0.2">
      <c r="A10" s="26">
        <v>7</v>
      </c>
      <c r="B10" s="269" t="s">
        <v>218</v>
      </c>
      <c r="C10" s="272" t="s">
        <v>91</v>
      </c>
      <c r="D10" s="272"/>
      <c r="E10" s="272"/>
      <c r="F10" s="272"/>
      <c r="G10" s="272"/>
      <c r="H10" s="272"/>
      <c r="I10" s="114"/>
    </row>
    <row r="11" spans="1:10" ht="16.5" customHeight="1" x14ac:dyDescent="0.2">
      <c r="A11" s="26">
        <v>8</v>
      </c>
      <c r="B11" s="270"/>
      <c r="C11" s="272" t="s">
        <v>217</v>
      </c>
      <c r="D11" s="272"/>
      <c r="E11" s="272"/>
      <c r="F11" s="272"/>
      <c r="G11" s="272"/>
      <c r="H11" s="272"/>
      <c r="I11" s="114"/>
    </row>
    <row r="12" spans="1:10" ht="18.75" customHeight="1" x14ac:dyDescent="0.2">
      <c r="A12" s="26">
        <v>9</v>
      </c>
      <c r="B12" s="271"/>
      <c r="C12" s="272" t="s">
        <v>92</v>
      </c>
      <c r="D12" s="272"/>
      <c r="E12" s="272"/>
      <c r="F12" s="272"/>
      <c r="G12" s="272"/>
      <c r="H12" s="272"/>
      <c r="I12" s="114"/>
    </row>
    <row r="13" spans="1:10" ht="18" customHeight="1" x14ac:dyDescent="0.2">
      <c r="A13" s="26">
        <v>10</v>
      </c>
      <c r="B13" s="259" t="s">
        <v>96</v>
      </c>
      <c r="C13" s="260"/>
      <c r="D13" s="260"/>
      <c r="E13" s="260"/>
      <c r="F13" s="260"/>
      <c r="G13" s="260"/>
      <c r="H13" s="261"/>
      <c r="I13" s="126"/>
    </row>
    <row r="14" spans="1:10" ht="18" customHeight="1" x14ac:dyDescent="0.2">
      <c r="A14" s="26">
        <v>11</v>
      </c>
      <c r="B14" s="295" t="s">
        <v>42</v>
      </c>
      <c r="C14" s="296"/>
      <c r="D14" s="296"/>
      <c r="E14" s="296"/>
      <c r="F14" s="296"/>
      <c r="G14" s="296"/>
      <c r="H14" s="297"/>
      <c r="I14" s="126">
        <f>SUM(I15:I18)</f>
        <v>0</v>
      </c>
    </row>
    <row r="15" spans="1:10" ht="18" customHeight="1" x14ac:dyDescent="0.2">
      <c r="A15" s="26">
        <v>12</v>
      </c>
      <c r="B15" s="279" t="s">
        <v>97</v>
      </c>
      <c r="C15" s="276" t="s">
        <v>98</v>
      </c>
      <c r="D15" s="277"/>
      <c r="E15" s="277"/>
      <c r="F15" s="277"/>
      <c r="G15" s="277"/>
      <c r="H15" s="278"/>
      <c r="I15" s="126"/>
      <c r="J15" s="54"/>
    </row>
    <row r="16" spans="1:10" ht="18" customHeight="1" x14ac:dyDescent="0.2">
      <c r="A16" s="26">
        <v>13</v>
      </c>
      <c r="B16" s="280"/>
      <c r="C16" s="276" t="s">
        <v>99</v>
      </c>
      <c r="D16" s="277"/>
      <c r="E16" s="277"/>
      <c r="F16" s="277"/>
      <c r="G16" s="277"/>
      <c r="H16" s="278"/>
      <c r="I16" s="126"/>
    </row>
    <row r="17" spans="1:12" ht="18" customHeight="1" x14ac:dyDescent="0.2">
      <c r="A17" s="26">
        <v>14</v>
      </c>
      <c r="B17" s="280"/>
      <c r="C17" s="276" t="s">
        <v>100</v>
      </c>
      <c r="D17" s="277"/>
      <c r="E17" s="277"/>
      <c r="F17" s="277"/>
      <c r="G17" s="277"/>
      <c r="H17" s="278"/>
      <c r="I17" s="126"/>
    </row>
    <row r="18" spans="1:12" ht="18" customHeight="1" x14ac:dyDescent="0.2">
      <c r="A18" s="26">
        <v>15</v>
      </c>
      <c r="B18" s="280"/>
      <c r="C18" s="276" t="s">
        <v>80</v>
      </c>
      <c r="D18" s="277"/>
      <c r="E18" s="277"/>
      <c r="F18" s="277"/>
      <c r="G18" s="277"/>
      <c r="H18" s="278"/>
      <c r="I18" s="126"/>
    </row>
    <row r="19" spans="1:12" ht="14.25" customHeight="1" x14ac:dyDescent="0.2">
      <c r="A19" s="26">
        <v>16</v>
      </c>
      <c r="B19" s="281"/>
      <c r="C19" s="282" t="s">
        <v>264</v>
      </c>
      <c r="D19" s="283"/>
      <c r="E19" s="283"/>
      <c r="F19" s="283"/>
      <c r="G19" s="283"/>
      <c r="H19" s="284"/>
      <c r="I19" s="126"/>
    </row>
    <row r="20" spans="1:12" ht="18" customHeight="1" x14ac:dyDescent="0.2">
      <c r="A20" s="26">
        <v>17</v>
      </c>
      <c r="B20" s="273" t="s">
        <v>25</v>
      </c>
      <c r="C20" s="274"/>
      <c r="D20" s="274"/>
      <c r="E20" s="274"/>
      <c r="F20" s="274"/>
      <c r="G20" s="274"/>
      <c r="H20" s="275"/>
      <c r="I20" s="126"/>
    </row>
    <row r="21" spans="1:12" ht="18" customHeight="1" x14ac:dyDescent="0.2">
      <c r="A21" s="26">
        <v>18</v>
      </c>
      <c r="B21" s="303" t="s">
        <v>26</v>
      </c>
      <c r="C21" s="304"/>
      <c r="D21" s="304"/>
      <c r="E21" s="304"/>
      <c r="F21" s="304"/>
      <c r="G21" s="304"/>
      <c r="H21" s="305"/>
      <c r="I21" s="126"/>
    </row>
    <row r="22" spans="1:12" ht="18" customHeight="1" x14ac:dyDescent="0.2">
      <c r="A22" s="26">
        <v>19</v>
      </c>
      <c r="B22" s="273" t="s">
        <v>103</v>
      </c>
      <c r="C22" s="274"/>
      <c r="D22" s="274"/>
      <c r="E22" s="274"/>
      <c r="F22" s="274"/>
      <c r="G22" s="274"/>
      <c r="H22" s="275"/>
      <c r="I22" s="126">
        <v>62</v>
      </c>
    </row>
    <row r="23" spans="1:12" ht="18" customHeight="1" x14ac:dyDescent="0.2">
      <c r="A23" s="26">
        <v>20</v>
      </c>
      <c r="B23" s="273" t="s">
        <v>27</v>
      </c>
      <c r="C23" s="274"/>
      <c r="D23" s="274"/>
      <c r="E23" s="274"/>
      <c r="F23" s="274"/>
      <c r="G23" s="274"/>
      <c r="H23" s="275"/>
      <c r="I23" s="126"/>
    </row>
    <row r="24" spans="1:12" ht="15" customHeight="1" x14ac:dyDescent="0.2">
      <c r="A24" s="26">
        <v>21</v>
      </c>
      <c r="B24" s="276" t="s">
        <v>41</v>
      </c>
      <c r="C24" s="286"/>
      <c r="D24" s="286"/>
      <c r="E24" s="286"/>
      <c r="F24" s="286"/>
      <c r="G24" s="286"/>
      <c r="H24" s="287"/>
      <c r="I24" s="126"/>
    </row>
    <row r="25" spans="1:12" ht="18" customHeight="1" x14ac:dyDescent="0.2">
      <c r="A25" s="26">
        <v>22</v>
      </c>
      <c r="B25" s="273" t="s">
        <v>28</v>
      </c>
      <c r="C25" s="274"/>
      <c r="D25" s="274"/>
      <c r="E25" s="274"/>
      <c r="F25" s="274"/>
      <c r="G25" s="274"/>
      <c r="H25" s="275"/>
      <c r="I25" s="126"/>
    </row>
    <row r="26" spans="1:12" ht="15" customHeight="1" x14ac:dyDescent="0.2">
      <c r="A26" s="26">
        <v>23</v>
      </c>
      <c r="B26" s="276" t="s">
        <v>41</v>
      </c>
      <c r="C26" s="286"/>
      <c r="D26" s="286"/>
      <c r="E26" s="286"/>
      <c r="F26" s="286"/>
      <c r="G26" s="286"/>
      <c r="H26" s="287"/>
      <c r="I26" s="126"/>
    </row>
    <row r="27" spans="1:12" s="23" customFormat="1" ht="16.5" customHeight="1" x14ac:dyDescent="0.2">
      <c r="A27" s="26">
        <v>24</v>
      </c>
      <c r="B27" s="288" t="s">
        <v>243</v>
      </c>
      <c r="C27" s="289"/>
      <c r="D27" s="289"/>
      <c r="E27" s="289"/>
      <c r="F27" s="289"/>
      <c r="G27" s="289"/>
      <c r="H27" s="290"/>
      <c r="I27" s="126"/>
      <c r="J27" s="70"/>
    </row>
    <row r="28" spans="1:12" s="23" customFormat="1" ht="29.25" customHeight="1" x14ac:dyDescent="0.2">
      <c r="A28" s="26">
        <v>25</v>
      </c>
      <c r="B28" s="288" t="s">
        <v>229</v>
      </c>
      <c r="C28" s="289"/>
      <c r="D28" s="289"/>
      <c r="E28" s="289"/>
      <c r="F28" s="289"/>
      <c r="G28" s="289"/>
      <c r="H28" s="290"/>
      <c r="I28" s="126"/>
      <c r="J28" s="70"/>
    </row>
    <row r="29" spans="1:12" s="23" customFormat="1" ht="17.25" customHeight="1" x14ac:dyDescent="0.2">
      <c r="A29" s="26">
        <v>26</v>
      </c>
      <c r="B29" s="288" t="s">
        <v>84</v>
      </c>
      <c r="C29" s="289"/>
      <c r="D29" s="289"/>
      <c r="E29" s="289"/>
      <c r="F29" s="289"/>
      <c r="G29" s="289"/>
      <c r="H29" s="290"/>
      <c r="I29" s="126">
        <v>3</v>
      </c>
    </row>
    <row r="30" spans="1:12" s="23" customFormat="1" ht="18" customHeight="1" x14ac:dyDescent="0.2">
      <c r="A30" s="26">
        <v>27</v>
      </c>
      <c r="B30" s="308" t="s">
        <v>29</v>
      </c>
      <c r="C30" s="309"/>
      <c r="D30" s="309"/>
      <c r="E30" s="309"/>
      <c r="F30" s="309"/>
      <c r="G30" s="309"/>
      <c r="H30" s="310"/>
      <c r="I30" s="114">
        <v>1</v>
      </c>
    </row>
    <row r="31" spans="1:12" s="23" customFormat="1" ht="26.25" customHeight="1" x14ac:dyDescent="0.2">
      <c r="A31" s="26">
        <v>28</v>
      </c>
      <c r="B31" s="288" t="s">
        <v>43</v>
      </c>
      <c r="C31" s="289"/>
      <c r="D31" s="289"/>
      <c r="E31" s="289"/>
      <c r="F31" s="289"/>
      <c r="G31" s="289"/>
      <c r="H31" s="290"/>
      <c r="I31" s="111">
        <v>3</v>
      </c>
    </row>
    <row r="32" spans="1:12" ht="18" customHeight="1" x14ac:dyDescent="0.2">
      <c r="A32" s="17"/>
      <c r="B32" s="17"/>
      <c r="C32" s="18"/>
      <c r="D32" s="75"/>
      <c r="E32" s="75"/>
      <c r="F32" s="75"/>
      <c r="G32" s="75"/>
      <c r="H32" s="18"/>
      <c r="I32" s="59"/>
      <c r="J32" s="75"/>
      <c r="K32" s="75"/>
      <c r="L32" s="71"/>
    </row>
    <row r="33" spans="1:12" s="71" customFormat="1" ht="15" customHeight="1" x14ac:dyDescent="0.2">
      <c r="A33" s="76"/>
      <c r="B33" s="306" t="s">
        <v>44</v>
      </c>
      <c r="C33" s="306"/>
      <c r="D33" s="292"/>
      <c r="E33" s="292"/>
      <c r="F33" s="101"/>
      <c r="G33" s="300" t="s">
        <v>265</v>
      </c>
      <c r="H33" s="300"/>
      <c r="I33" s="77" t="s">
        <v>266</v>
      </c>
      <c r="J33" s="78"/>
      <c r="K33" s="75"/>
    </row>
    <row r="34" spans="1:12" s="71" customFormat="1" ht="15.75" x14ac:dyDescent="0.2">
      <c r="A34" s="76"/>
      <c r="B34" s="102"/>
      <c r="C34" s="102"/>
      <c r="D34" s="293" t="s">
        <v>230</v>
      </c>
      <c r="E34" s="293"/>
      <c r="F34" s="101"/>
      <c r="G34" s="294" t="s">
        <v>231</v>
      </c>
      <c r="H34" s="294"/>
      <c r="I34" s="103"/>
      <c r="J34" s="79"/>
      <c r="K34" s="75"/>
    </row>
    <row r="35" spans="1:12" s="71" customFormat="1" ht="11.25" customHeight="1" x14ac:dyDescent="0.2">
      <c r="A35" s="76"/>
      <c r="B35" s="83"/>
      <c r="C35" s="83"/>
      <c r="D35" s="83"/>
      <c r="E35" s="83"/>
      <c r="F35" s="101"/>
      <c r="G35" s="101"/>
      <c r="H35" s="101"/>
      <c r="I35" s="103"/>
      <c r="J35" s="80"/>
      <c r="K35" s="75"/>
    </row>
    <row r="36" spans="1:12" s="71" customFormat="1" ht="15.75" x14ac:dyDescent="0.2">
      <c r="A36" s="81"/>
      <c r="B36" s="291" t="s">
        <v>45</v>
      </c>
      <c r="C36" s="291"/>
      <c r="D36" s="292"/>
      <c r="E36" s="292"/>
      <c r="F36" s="101"/>
      <c r="G36" s="300" t="s">
        <v>267</v>
      </c>
      <c r="H36" s="300"/>
      <c r="I36" s="103"/>
      <c r="J36" s="80"/>
      <c r="K36" s="75"/>
    </row>
    <row r="37" spans="1:12" s="71" customFormat="1" ht="15.75" x14ac:dyDescent="0.2">
      <c r="A37" s="82"/>
      <c r="B37" s="104"/>
      <c r="C37" s="104"/>
      <c r="D37" s="293" t="s">
        <v>230</v>
      </c>
      <c r="E37" s="293"/>
      <c r="F37" s="105"/>
      <c r="G37" s="294" t="s">
        <v>231</v>
      </c>
      <c r="H37" s="294"/>
      <c r="I37" s="105"/>
      <c r="J37" s="80"/>
      <c r="K37" s="75"/>
    </row>
    <row r="38" spans="1:12" s="71" customFormat="1" ht="11.25" customHeight="1" x14ac:dyDescent="0.2">
      <c r="A38" s="82"/>
      <c r="B38" s="104"/>
      <c r="C38" s="104"/>
      <c r="D38" s="106"/>
      <c r="E38" s="106"/>
      <c r="F38" s="105"/>
      <c r="G38" s="107"/>
      <c r="H38" s="107"/>
      <c r="I38" s="105"/>
      <c r="J38" s="80"/>
      <c r="K38" s="75"/>
    </row>
    <row r="39" spans="1:12" s="71" customFormat="1" ht="11.25" customHeight="1" x14ac:dyDescent="0.2">
      <c r="A39" s="82"/>
      <c r="B39" s="104"/>
      <c r="C39" s="104"/>
      <c r="D39" s="83"/>
      <c r="E39" s="83"/>
      <c r="F39" s="101"/>
      <c r="G39" s="101"/>
      <c r="H39" s="105"/>
      <c r="I39" s="105"/>
      <c r="J39" s="75"/>
      <c r="K39" s="75"/>
    </row>
    <row r="40" spans="1:12" s="71" customFormat="1" ht="15.75" x14ac:dyDescent="0.2">
      <c r="A40" s="75"/>
      <c r="B40" s="83" t="s">
        <v>244</v>
      </c>
      <c r="C40" s="108"/>
      <c r="D40" s="285" t="s">
        <v>266</v>
      </c>
      <c r="E40" s="285"/>
      <c r="F40" s="101"/>
      <c r="G40" s="101"/>
      <c r="H40" s="101"/>
      <c r="I40" s="103"/>
      <c r="J40" s="109"/>
      <c r="K40" s="75"/>
    </row>
    <row r="41" spans="1:12" s="71" customFormat="1" ht="13.5" customHeight="1" x14ac:dyDescent="0.2">
      <c r="A41" s="75"/>
      <c r="B41" s="100" t="s">
        <v>245</v>
      </c>
      <c r="C41" s="108"/>
      <c r="D41" s="285" t="s">
        <v>266</v>
      </c>
      <c r="E41" s="285"/>
      <c r="F41" s="101"/>
      <c r="G41" s="101"/>
      <c r="H41" s="101"/>
      <c r="I41" s="105"/>
      <c r="J41" s="109"/>
      <c r="K41" s="75"/>
    </row>
    <row r="42" spans="1:12" s="71" customFormat="1" ht="15" customHeight="1" x14ac:dyDescent="0.2">
      <c r="A42" s="75"/>
      <c r="B42" s="83" t="s">
        <v>246</v>
      </c>
      <c r="C42" s="83"/>
      <c r="D42" s="285" t="s">
        <v>266</v>
      </c>
      <c r="E42" s="285"/>
      <c r="F42" s="101"/>
      <c r="G42" s="101"/>
      <c r="H42" s="307" t="s">
        <v>268</v>
      </c>
      <c r="I42" s="307"/>
      <c r="J42" s="110"/>
      <c r="K42" s="75"/>
    </row>
    <row r="43" spans="1:12" ht="15.75" x14ac:dyDescent="0.2">
      <c r="A43" s="75"/>
      <c r="B43" s="83"/>
      <c r="C43" s="75"/>
      <c r="D43" s="75"/>
      <c r="E43" s="75"/>
      <c r="F43" s="75"/>
      <c r="G43" s="75"/>
      <c r="H43" s="75"/>
      <c r="I43" s="74"/>
      <c r="J43" s="75"/>
      <c r="K43" s="75"/>
      <c r="L43" s="71"/>
    </row>
    <row r="44" spans="1:12" x14ac:dyDescent="0.2">
      <c r="A44" s="75"/>
      <c r="B44" s="301"/>
      <c r="C44" s="301"/>
      <c r="D44" s="301"/>
      <c r="E44" s="301"/>
      <c r="F44" s="301"/>
      <c r="G44" s="301"/>
      <c r="H44" s="301"/>
      <c r="I44" s="72"/>
      <c r="J44" s="75"/>
      <c r="K44" s="75"/>
      <c r="L44" s="71"/>
    </row>
    <row r="45" spans="1:12" x14ac:dyDescent="0.2">
      <c r="A45" s="75"/>
      <c r="B45" s="75"/>
      <c r="C45" s="75"/>
      <c r="D45" s="75"/>
      <c r="E45" s="75"/>
      <c r="F45" s="75"/>
      <c r="G45" s="75"/>
      <c r="H45" s="75"/>
      <c r="I45" s="72"/>
      <c r="J45" s="75"/>
      <c r="K45" s="75"/>
      <c r="L45" s="71"/>
    </row>
    <row r="46" spans="1:12" x14ac:dyDescent="0.2">
      <c r="A46" s="75"/>
      <c r="B46" s="75"/>
      <c r="C46" s="75"/>
      <c r="D46" s="75"/>
      <c r="E46" s="75"/>
      <c r="F46" s="75"/>
      <c r="G46" s="75"/>
      <c r="H46" s="75"/>
      <c r="I46" s="72"/>
      <c r="J46" s="75"/>
      <c r="K46" s="75"/>
      <c r="L46" s="71"/>
    </row>
    <row r="47" spans="1:12" x14ac:dyDescent="0.2">
      <c r="A47" s="1"/>
      <c r="B47" s="1"/>
      <c r="C47" s="1"/>
      <c r="D47" s="71"/>
      <c r="E47" s="71"/>
      <c r="F47" s="71"/>
      <c r="G47" s="71"/>
      <c r="H47" s="71"/>
      <c r="I47" s="27"/>
      <c r="J47" s="73"/>
      <c r="K47" s="71"/>
      <c r="L47" s="71"/>
    </row>
    <row r="48" spans="1:12" x14ac:dyDescent="0.2">
      <c r="A48" s="71"/>
      <c r="B48" s="71"/>
      <c r="C48" s="71"/>
      <c r="D48" s="71"/>
      <c r="E48" s="71"/>
      <c r="F48" s="71"/>
      <c r="G48" s="71"/>
      <c r="H48" s="73"/>
      <c r="I48" s="72"/>
      <c r="J48" s="71"/>
      <c r="K48" s="71"/>
      <c r="L48" s="71"/>
    </row>
    <row r="49" spans="1:12" x14ac:dyDescent="0.2">
      <c r="A49" s="71"/>
      <c r="B49" s="71"/>
      <c r="C49" s="71"/>
      <c r="D49" s="71"/>
      <c r="E49" s="71"/>
      <c r="F49" s="71"/>
      <c r="G49" s="71"/>
      <c r="H49" s="73"/>
      <c r="I49" s="72"/>
      <c r="J49" s="71"/>
      <c r="K49" s="71"/>
      <c r="L49" s="71"/>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&amp;R&amp;P&amp;C&amp;CФорма № 2-Ц, Підрозділ: Чернівецький районний суд Вінницької області, Початок періоду: 01.01.2015, Кінець періоду: 30.06.2015&amp;L9706CDAB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topLeftCell="A19" workbookViewId="0">
      <selection activeCell="A20" sqref="A20:J26"/>
    </sheetView>
  </sheetViews>
  <sheetFormatPr defaultRowHeight="12.75" x14ac:dyDescent="0.2"/>
  <cols>
    <col min="1" max="16384" width="9.140625" style="85"/>
  </cols>
  <sheetData>
    <row r="1" spans="1:10" x14ac:dyDescent="0.2">
      <c r="A1" s="311" t="s">
        <v>132</v>
      </c>
      <c r="B1" s="311"/>
      <c r="C1" s="311"/>
      <c r="D1" s="311"/>
      <c r="E1" s="311"/>
      <c r="F1" s="311"/>
      <c r="G1" s="311"/>
      <c r="H1" s="311"/>
      <c r="I1" s="311"/>
      <c r="J1" s="311"/>
    </row>
    <row r="2" spans="1:10" ht="18.75" x14ac:dyDescent="0.2">
      <c r="A2" s="86"/>
      <c r="B2" s="87"/>
      <c r="C2" s="87"/>
    </row>
    <row r="3" spans="1:10" ht="15.75" customHeight="1" x14ac:dyDescent="0.2">
      <c r="A3" s="312" t="s">
        <v>101</v>
      </c>
      <c r="B3" s="312"/>
      <c r="C3" s="312"/>
      <c r="D3" s="312"/>
      <c r="E3" s="312"/>
      <c r="F3" s="312"/>
      <c r="G3" s="312"/>
      <c r="H3" s="312"/>
      <c r="I3" s="312"/>
      <c r="J3" s="312"/>
    </row>
    <row r="4" spans="1:10" ht="18.75" customHeight="1" x14ac:dyDescent="0.2">
      <c r="A4" s="312"/>
      <c r="B4" s="312"/>
      <c r="C4" s="312"/>
      <c r="D4" s="312"/>
      <c r="E4" s="312"/>
      <c r="F4" s="312"/>
      <c r="G4" s="312"/>
      <c r="H4" s="312"/>
      <c r="I4" s="312"/>
      <c r="J4" s="312"/>
    </row>
    <row r="5" spans="1:10" ht="18.75" x14ac:dyDescent="0.2">
      <c r="A5" s="313" t="s">
        <v>269</v>
      </c>
      <c r="B5" s="313"/>
      <c r="C5" s="313"/>
      <c r="D5" s="313"/>
      <c r="E5" s="313"/>
      <c r="F5" s="313"/>
      <c r="G5" s="313"/>
      <c r="H5" s="313"/>
      <c r="I5" s="313"/>
      <c r="J5" s="313"/>
    </row>
    <row r="6" spans="1:10" x14ac:dyDescent="0.2">
      <c r="A6" s="314"/>
      <c r="B6" s="314"/>
      <c r="C6" s="314"/>
      <c r="D6" s="314"/>
      <c r="E6" s="314"/>
      <c r="F6" s="314"/>
      <c r="G6" s="314"/>
      <c r="H6" s="314"/>
      <c r="I6" s="314"/>
      <c r="J6" s="314"/>
    </row>
    <row r="7" spans="1:10" ht="18.75" x14ac:dyDescent="0.2">
      <c r="A7" s="86"/>
      <c r="B7" s="87"/>
      <c r="C7" s="87"/>
    </row>
    <row r="8" spans="1:10" ht="18.75" x14ac:dyDescent="0.2">
      <c r="A8" s="86"/>
      <c r="B8" s="87"/>
      <c r="C8" s="87"/>
    </row>
    <row r="9" spans="1:10" ht="12.75" customHeight="1" x14ac:dyDescent="0.2">
      <c r="A9" s="322" t="s">
        <v>30</v>
      </c>
      <c r="B9" s="323"/>
      <c r="C9" s="323"/>
      <c r="D9" s="324"/>
      <c r="E9" s="322" t="s">
        <v>31</v>
      </c>
      <c r="F9" s="323"/>
      <c r="G9" s="324"/>
      <c r="J9" s="88"/>
    </row>
    <row r="10" spans="1:10" ht="15" customHeight="1" x14ac:dyDescent="0.2">
      <c r="A10" s="325"/>
      <c r="B10" s="326"/>
      <c r="C10" s="326"/>
      <c r="D10" s="327"/>
      <c r="E10" s="325"/>
      <c r="F10" s="326"/>
      <c r="G10" s="327"/>
      <c r="H10" s="315" t="s">
        <v>32</v>
      </c>
      <c r="I10" s="315"/>
      <c r="J10" s="315"/>
    </row>
    <row r="11" spans="1:10" x14ac:dyDescent="0.2">
      <c r="A11" s="316" t="s">
        <v>238</v>
      </c>
      <c r="B11" s="316"/>
      <c r="C11" s="316"/>
      <c r="D11" s="316"/>
      <c r="E11" s="317" t="s">
        <v>102</v>
      </c>
      <c r="F11" s="317"/>
      <c r="G11" s="317"/>
      <c r="H11" s="334" t="s">
        <v>240</v>
      </c>
      <c r="I11" s="334"/>
      <c r="J11" s="334"/>
    </row>
    <row r="12" spans="1:10" ht="27.75" customHeight="1" x14ac:dyDescent="0.2">
      <c r="A12" s="316"/>
      <c r="B12" s="316"/>
      <c r="C12" s="316"/>
      <c r="D12" s="316"/>
      <c r="E12" s="317"/>
      <c r="F12" s="317"/>
      <c r="G12" s="317"/>
      <c r="H12" s="334"/>
      <c r="I12" s="334"/>
      <c r="J12" s="334"/>
    </row>
    <row r="13" spans="1:10" ht="25.5" customHeight="1" x14ac:dyDescent="0.2">
      <c r="A13" s="316"/>
      <c r="B13" s="316"/>
      <c r="C13" s="316"/>
      <c r="D13" s="316"/>
      <c r="E13" s="317"/>
      <c r="F13" s="317"/>
      <c r="G13" s="317"/>
      <c r="H13" s="318" t="s">
        <v>86</v>
      </c>
      <c r="I13" s="319"/>
      <c r="J13" s="319"/>
    </row>
    <row r="14" spans="1:10" ht="38.25" customHeight="1" x14ac:dyDescent="0.2">
      <c r="A14" s="328" t="s">
        <v>239</v>
      </c>
      <c r="B14" s="329"/>
      <c r="C14" s="329"/>
      <c r="D14" s="330"/>
      <c r="E14" s="322" t="s">
        <v>85</v>
      </c>
      <c r="F14" s="323"/>
      <c r="G14" s="324"/>
      <c r="H14" s="318"/>
      <c r="I14" s="319"/>
      <c r="J14" s="319"/>
    </row>
    <row r="15" spans="1:10" ht="40.5" customHeight="1" x14ac:dyDescent="0.2">
      <c r="A15" s="331"/>
      <c r="B15" s="332"/>
      <c r="C15" s="332"/>
      <c r="D15" s="333"/>
      <c r="E15" s="325"/>
      <c r="F15" s="326"/>
      <c r="G15" s="327"/>
      <c r="H15" s="319" t="s">
        <v>241</v>
      </c>
      <c r="I15" s="319"/>
      <c r="J15" s="319"/>
    </row>
    <row r="16" spans="1:10" ht="48.75" customHeight="1" x14ac:dyDescent="0.2">
      <c r="A16" s="316" t="s">
        <v>237</v>
      </c>
      <c r="B16" s="316"/>
      <c r="C16" s="316"/>
      <c r="D16" s="316"/>
      <c r="E16" s="317" t="s">
        <v>87</v>
      </c>
      <c r="F16" s="317"/>
      <c r="G16" s="317"/>
      <c r="H16" s="319" t="s">
        <v>221</v>
      </c>
      <c r="I16" s="319"/>
      <c r="J16" s="319"/>
    </row>
    <row r="17" spans="1:10" ht="26.25" customHeight="1" x14ac:dyDescent="0.2">
      <c r="F17" s="89"/>
      <c r="G17" s="89"/>
      <c r="H17" s="319"/>
      <c r="I17" s="319"/>
      <c r="J17" s="319"/>
    </row>
    <row r="18" spans="1:10" ht="15.75" customHeight="1" x14ac:dyDescent="0.2">
      <c r="H18" s="343"/>
      <c r="I18" s="343"/>
      <c r="J18" s="343"/>
    </row>
    <row r="19" spans="1:10" ht="12.75" customHeight="1" x14ac:dyDescent="0.2">
      <c r="A19" s="90"/>
      <c r="G19" s="89"/>
      <c r="J19" s="91"/>
    </row>
    <row r="20" spans="1:10" ht="25.5" customHeight="1" x14ac:dyDescent="0.2">
      <c r="A20" s="344" t="s">
        <v>88</v>
      </c>
      <c r="B20" s="345"/>
      <c r="C20" s="345"/>
      <c r="D20" s="345"/>
      <c r="E20" s="345"/>
      <c r="F20" s="345"/>
      <c r="G20" s="345"/>
      <c r="H20" s="345"/>
      <c r="I20" s="345"/>
      <c r="J20" s="346"/>
    </row>
    <row r="21" spans="1:10" ht="22.5" customHeight="1" x14ac:dyDescent="0.2">
      <c r="A21" s="341" t="s">
        <v>220</v>
      </c>
      <c r="B21" s="342"/>
      <c r="C21" s="320" t="s">
        <v>270</v>
      </c>
      <c r="D21" s="320"/>
      <c r="E21" s="320"/>
      <c r="F21" s="320"/>
      <c r="G21" s="320"/>
      <c r="H21" s="320"/>
      <c r="I21" s="320"/>
      <c r="J21" s="321"/>
    </row>
    <row r="22" spans="1:10" ht="19.5" customHeight="1" x14ac:dyDescent="0.2">
      <c r="A22" s="341" t="s">
        <v>271</v>
      </c>
      <c r="B22" s="342"/>
      <c r="C22" s="351" t="s">
        <v>272</v>
      </c>
      <c r="D22" s="351"/>
      <c r="E22" s="351"/>
      <c r="F22" s="351"/>
      <c r="G22" s="351"/>
      <c r="H22" s="351"/>
      <c r="I22" s="351"/>
      <c r="J22" s="352"/>
    </row>
    <row r="23" spans="1:10" ht="20.25" customHeight="1" x14ac:dyDescent="0.2">
      <c r="A23" s="347" t="s">
        <v>273</v>
      </c>
      <c r="B23" s="348"/>
      <c r="C23" s="348"/>
      <c r="D23" s="348"/>
      <c r="E23" s="348"/>
      <c r="F23" s="348"/>
      <c r="G23" s="348"/>
      <c r="H23" s="348"/>
      <c r="I23" s="348"/>
      <c r="J23" s="349"/>
    </row>
    <row r="24" spans="1:10" ht="20.25" customHeight="1" x14ac:dyDescent="0.2">
      <c r="A24" s="350" t="s">
        <v>274</v>
      </c>
      <c r="B24" s="351"/>
      <c r="C24" s="351"/>
      <c r="D24" s="351"/>
      <c r="E24" s="351"/>
      <c r="F24" s="351"/>
      <c r="G24" s="351"/>
      <c r="H24" s="351"/>
      <c r="I24" s="351"/>
      <c r="J24" s="352"/>
    </row>
    <row r="25" spans="1:10" ht="18" customHeight="1" x14ac:dyDescent="0.2">
      <c r="A25" s="335" t="s">
        <v>232</v>
      </c>
      <c r="B25" s="336"/>
      <c r="C25" s="336"/>
      <c r="D25" s="336"/>
      <c r="E25" s="336"/>
      <c r="F25" s="336"/>
      <c r="G25" s="336"/>
      <c r="H25" s="336"/>
      <c r="I25" s="336"/>
      <c r="J25" s="337"/>
    </row>
    <row r="26" spans="1:10" ht="15" customHeight="1" x14ac:dyDescent="0.2">
      <c r="A26" s="338"/>
      <c r="B26" s="339"/>
      <c r="C26" s="339"/>
      <c r="D26" s="339"/>
      <c r="E26" s="339"/>
      <c r="F26" s="339"/>
      <c r="G26" s="339"/>
      <c r="H26" s="339"/>
      <c r="I26" s="339"/>
      <c r="J26" s="340"/>
    </row>
    <row r="27" spans="1:10" x14ac:dyDescent="0.2">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&amp;C&amp;L9706CDAB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 IT</cp:lastModifiedBy>
  <cp:lastPrinted>2015-12-10T14:24:53Z</cp:lastPrinted>
  <dcterms:created xsi:type="dcterms:W3CDTF">2015-09-09T11:49:35Z</dcterms:created>
  <dcterms:modified xsi:type="dcterms:W3CDTF">2021-06-29T06:59:48Z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2-Ц_00150_2.2015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9706CDAB</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01.01.2015</vt:lpwstr>
  </property>
  <property fmtid="{D5CDD505-2E9C-101B-9397-08002B2CF9AE}" pid="13" name="Кінець періоду">
    <vt:lpwstr>30.06.2015</vt:lpwstr>
  </property>
  <property fmtid="{D5CDD505-2E9C-101B-9397-08002B2CF9AE}" pid="14" name="Період">
    <vt:lpwstr>перше півріччя 2015 року</vt:lpwstr>
  </property>
  <property fmtid="{D5CDD505-2E9C-101B-9397-08002B2CF9AE}" pid="15" name="К.Сума шаблону">
    <vt:lpwstr>9F696BB6</vt:lpwstr>
  </property>
  <property fmtid="{D5CDD505-2E9C-101B-9397-08002B2CF9AE}" pid="16" name="Версія БД">
    <vt:lpwstr>3.13.0.500</vt:lpwstr>
  </property>
</Properties>
</file>